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activeTab="5"/>
  </bookViews>
  <sheets>
    <sheet name="半托" sheetId="9" r:id="rId1"/>
    <sheet name="财务" sheetId="10" r:id="rId2"/>
    <sheet name="开发" sheetId="11" r:id="rId3"/>
    <sheet name="设计" sheetId="12" r:id="rId4"/>
    <sheet name="供应链" sheetId="13" r:id="rId5"/>
    <sheet name="人力" sheetId="14" r:id="rId6"/>
    <sheet name="沃尔玛" sheetId="15" r:id="rId7"/>
    <sheet name="亚马逊" sheetId="16" r:id="rId8"/>
    <sheet name="独立站" sheetId="17" r:id="rId9"/>
    <sheet name="TK" sheetId="18"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<sst xmlns="http://schemas.openxmlformats.org/spreadsheetml/2006/main" count="889" uniqueCount="420">
  <si>
    <t>自动化助手需求填报（流程和规则明确）</t>
  </si>
  <si>
    <t>序号</t>
  </si>
  <si>
    <t>部门</t>
  </si>
  <si>
    <t>工作内容</t>
  </si>
  <si>
    <t>业务场景描述</t>
  </si>
  <si>
    <t>单次操作
（小时/次）</t>
  </si>
  <si>
    <t>操作频率
（次/月）</t>
  </si>
  <si>
    <t>每月
操作总时长</t>
  </si>
  <si>
    <t>每年
操作总时长</t>
  </si>
  <si>
    <t>每年耗用
总人天</t>
  </si>
  <si>
    <t>优先级</t>
  </si>
  <si>
    <t>欧米伽</t>
  </si>
  <si>
    <t>月度报表数据下载</t>
  </si>
  <si>
    <t>月度报告下载
1.打开TEMU店铺后台
2.下载路径：
①对账中心→财务明细→筛选日期→查询→导出列表 +账务详情
②订单管理→选择对应区域“美区/欧区/全球”→找到订单导出页面→筛选当月日期→选择订单类型→确认导出
③打开Seller Central页面→账户资金→发货面单费/退货面单费→已出账→筛选当月日期→导出
3.数据表汇总：打开下载好的数据表→把相同数据类型进行汇总
4.数据存储位置：文件夹
5.操作周期：每月</t>
  </si>
  <si>
    <t>单店铺单站点15~20分钟/次</t>
  </si>
  <si>
    <t>1次</t>
  </si>
  <si>
    <t>3小时左右</t>
  </si>
  <si>
    <t>36小时</t>
  </si>
  <si>
    <t>重要</t>
  </si>
  <si>
    <t>图片批量处理</t>
  </si>
  <si>
    <t>1.打开图片下载链接
2.插件批量下载图片
3.对于下载的图片进行批量处理：
批量重命名→批量改图片尺寸大小→批量去水印/中文、敏感词→批量加商标
4.命名好放共享产品夹</t>
  </si>
  <si>
    <t>10~15分钟</t>
  </si>
  <si>
    <t>60次及以上</t>
  </si>
  <si>
    <t>10~15小时</t>
  </si>
  <si>
    <t>120~180小时</t>
  </si>
  <si>
    <t>16~24</t>
  </si>
  <si>
    <t>产品批量上架</t>
  </si>
  <si>
    <t>1.打开TEMU店铺后台
2.商品管理→新建商品→选择站点、仓库、商品分类→上传商品轮播图→上传主图视频→上传商品名称→填写商品属性→填写商品规格→完善敏感属性、体积重量信息、SKU、报价、库存→上传说明书→完善详情信息
3.选择发货时效、发货模板，提交审核</t>
  </si>
  <si>
    <t>批量营销活动报名&amp;创建优惠券</t>
  </si>
  <si>
    <t>1.打开TEMU店铺后台
2.打开店铺营销→营销工具→单品优惠券/店铺满减券→添加需要创建优惠券的产品
3.营销活动→后台部分活动会对站点进行区分，有区分的直接点开对应站点→勾选要报名参与活动产品→选择报名场次→设置活动价和库存→提交；无区分的活动→根据商品列表→选择站点在售产品→复制所有需要报活动SPU→按照活动生效日期进行查看→设置活动价和库存→提交活动报名审核</t>
  </si>
  <si>
    <t>单店铺单站点15~30分钟</t>
  </si>
  <si>
    <t>6~10次</t>
  </si>
  <si>
    <t>2.5~5小时</t>
  </si>
  <si>
    <t>30~60小时</t>
  </si>
  <si>
    <t>4~8</t>
  </si>
  <si>
    <t>批量更新图片/视频/描述</t>
  </si>
  <si>
    <t>1.打开TEMU店铺后台
2.商品管理→找到需要更新的产品，复制SKC→打开图片/视频更新任务→输入SKC→删除需要换掉的图片→上传要更新的图片/视频→提交</t>
  </si>
  <si>
    <t>5~10分钟/链接</t>
  </si>
  <si>
    <t>30次</t>
  </si>
  <si>
    <t>库存维护</t>
  </si>
  <si>
    <t>1.打开领星→筛选对应海外仓仓库→查找产品库存
2.打开TEMU店铺后台→搜索SKU→核对更新库存数量→新到产品及时加库存开售，无库存及时改为0，低库存商品及时调整，以防卖超</t>
  </si>
  <si>
    <t>5~10分钟</t>
  </si>
  <si>
    <t>紧急、重要</t>
  </si>
  <si>
    <t>亚马逊低价商城</t>
  </si>
  <si>
    <t>低价商城表格上传链接/修改链接信息</t>
  </si>
  <si>
    <t>1.打开亚马逊店铺后台→目录，点开批量添加商品→电子表格、下载空白模板找到“在低价商品店铺中发布商品”→选择本次要下载的产品类目，下载电子表格
2.打开下载的电子表格→填写产品基本信息及商品属性
3.图片转链接放进表格→打开在线美图设计室→F12打开弹窗→打开需要转换图片，弹窗出现的链接进行复制，去掉s→粘贴到表格→后台上传表格→检查文件状态，看表格是否出错→无错正常提交，有错修改重新提交
4.修改链接信息：找到原来上传链接的原表格→对表格信息进行调整→后台上传表格→检查文件状态，看表格是否出错→无错正常提交，有错修改重新提交</t>
  </si>
  <si>
    <t>15~20分钟</t>
  </si>
  <si>
    <t>7.5~10小时</t>
  </si>
  <si>
    <t>90~120小时</t>
  </si>
  <si>
    <t>12~16</t>
  </si>
  <si>
    <t>财务</t>
  </si>
  <si>
    <t>每月登录系统申报个税</t>
  </si>
  <si>
    <t>登录税务系统处理报税并下载文件至对应文件夹，8家公司需要处理</t>
  </si>
  <si>
    <t>1小时</t>
  </si>
  <si>
    <t>一般</t>
  </si>
  <si>
    <t>每月下载账务报表数据</t>
  </si>
  <si>
    <t>结账后下载账务软件财务报表+凭证导出并修改格式至对应文件夹；</t>
  </si>
  <si>
    <t>每月银行流水及回单下载</t>
  </si>
  <si>
    <t>月末下载当月的银行流水、回单并保存到相应的文件夹中，同时将下载的流水复制到另一个表格</t>
  </si>
  <si>
    <t>单证备案资料整理</t>
  </si>
  <si>
    <t>根据文件夹中pdf文件里的合同协议号匹配出excel表格中的合同协议号，并把匹出的excel文件及与之含有相同FBA号命名的文件一同复制到相应的文件夹中</t>
  </si>
  <si>
    <t>每月税务账</t>
  </si>
  <si>
    <t>月初导入上个月固定条数的流水生成凭证，但能够识别出某些模版要单独生成凭证，3家公司需处理</t>
  </si>
  <si>
    <t>每月开具发票</t>
  </si>
  <si>
    <t>月末根据开票资料登录税务系统开具发票，并下载发票与开票结果查询到相应文件夹</t>
  </si>
  <si>
    <t>每月下载ERP数据</t>
  </si>
  <si>
    <t>月末自动下载ERP库存、应付报告及店铺转账明细、采购信息、订单管理、头程明细保存至对应文件夹</t>
  </si>
  <si>
    <t>2小时</t>
  </si>
  <si>
    <t>每月按新序列抓取TK数据源</t>
  </si>
  <si>
    <t>从数据源中抓取需要的数据，并按序列要求整合，转化数据格式（BC店铺跟其他三个店铺模版不同）</t>
  </si>
  <si>
    <t>0.5小时</t>
  </si>
  <si>
    <t>每月合并TEMU平台的数据源</t>
  </si>
  <si>
    <t>按序列要求合并全部分表，转化数据格式，从订单管理匹配订单号至面单明细表，分别复制到财务报表对应的表格中</t>
  </si>
  <si>
    <t>4小时</t>
  </si>
  <si>
    <t>每月分组拆分亚马逊报表</t>
  </si>
  <si>
    <t>每月按分组拆分亚马逊报表，分BCD组</t>
  </si>
  <si>
    <t>每月下载各个平台后台的账务明细</t>
  </si>
  <si>
    <t>月初下载各个电商平台后台的订单明细、结算明细、店铺余额保存至对应的文件夹（除亚马逊及沃尔玛平台）</t>
  </si>
  <si>
    <t>2.5小时（多人累计）</t>
  </si>
  <si>
    <t>每月合并各平台的销售明细及库存</t>
  </si>
  <si>
    <t>抓取各个平台报表中所需要的数据列汇总，以及合并全仓库存明细（经营分析会数据汇总）</t>
  </si>
  <si>
    <t>根据订单数据生成销售分录</t>
  </si>
  <si>
    <t>根据销售报表数据按币种生成销售分录</t>
  </si>
  <si>
    <t>收汇资料的整理</t>
  </si>
  <si>
    <t>根据需要收汇的数据，自动匹配报关单、修改报关资料并打印</t>
  </si>
  <si>
    <t>1.5小时</t>
  </si>
  <si>
    <t>9次</t>
  </si>
  <si>
    <t>自动核对账务与银行对账单余额</t>
  </si>
  <si>
    <t>每月月初及周三将下载好的银行对账单与账务余额核对</t>
  </si>
  <si>
    <t>物流账单的整理</t>
  </si>
  <si>
    <t>每月根据物流账单复制粘贴到物流账单累计及请款单-已付款表中</t>
  </si>
  <si>
    <t>3小时</t>
  </si>
  <si>
    <t>自动结转金蝶账务成本</t>
  </si>
  <si>
    <t>根据外销内销表格数据自动生成结转成本表，再通过该表格自动生成账务</t>
  </si>
  <si>
    <t>财务部门汇总</t>
  </si>
  <si>
    <t>开发</t>
  </si>
  <si>
    <t>源数据录取及处理
（50条数据）</t>
  </si>
  <si>
    <t>1.源录取：
①打开表格--②依次获取表格中的关键词内容--③打开浏览器切换到正确邮编--④输入关键词--⑤搜索--⑥登陆插件账号--⑦下载前6页数据--⑧重复进行下一个关键词和下一个国家
2.年销量录取：
①打开源表格--②依次获取表格中的产品链接--③打开产品链接--④登录插件账号--⑤下载年销量到对应产品链接行--⑥重复进行下一个产品链接
3.处理：
1.去重
2.生成切片和图表</t>
  </si>
  <si>
    <t>4次</t>
  </si>
  <si>
    <t>属性录取及处理</t>
  </si>
  <si>
    <t>1.属性源录取
①打开原表格--②依次获取表格中的产品链接--③打开产品链接--④录取功能与规格/测量数据/用户指南到对应产品链接行--⑤重复进行下一个产品链接
2.处理
对截取的所有属性进行分类：词频提炼、词频占比，输出直观报表图</t>
  </si>
  <si>
    <t>关键词表格数据录取</t>
  </si>
  <si>
    <t>步骤说明：
①打开表格--②依次获取表格中的关键词内容--③打开浏览器--④输入关键词--⑤搜索--⑥登陆插件账号--⑦下载关键词数据--⑧重复进行下一个关键词</t>
  </si>
  <si>
    <t>竞对数据录取</t>
  </si>
  <si>
    <t>打开表格中已经收集好的竞对店铺链接，收集竞对店铺产品数据
步骤说明：
①打开表格--②依次获取表格中的关键词内容--③打开浏览器--④保存竞对数据至文件（基础信息、销售情况、流量情况、卖家信息、生产厂家、站外情况）</t>
  </si>
  <si>
    <t>产品评论录取及处理</t>
  </si>
  <si>
    <t>1，打开亚马逊产品链接
2，截取用户评论（图片+翻译成中文的文字评论）
3，对截取的评论提炼出：评论关键词、词频
4，对截取的所有评论进行分类（按评论星级分类）
5，对截取的所有评论进行分类：词频提炼、词频占比，输出直观报表图；</t>
  </si>
  <si>
    <t>供应商收集</t>
  </si>
  <si>
    <t>供应商初步信息采集：自动从平台抓取供应商的基本信息，如公司名称、产品范围、注册资本、生产类型、产品范围、地址等</t>
  </si>
  <si>
    <t>类目bs100排名变化</t>
  </si>
  <si>
    <t>1.打开表格--2.依次获取表格中的类目内容--3.打开浏览器切换到正确邮编--4.下bs100数据--5.凸显排名变动&gt;10名的ASIN标红/新进入bs100的ASIN标红/上架时间&lt;100天的ASIN标红</t>
  </si>
  <si>
    <t>竟对数据监控</t>
  </si>
  <si>
    <t>1.打开表格--2.依次获取表格中的类目内容--3.打开浏览器切换到正确邮编--4.录入数据及凸显变化（页面价格、成交价格、排名、销量、评分、评论数、活动）</t>
  </si>
  <si>
    <t>0.2小时</t>
  </si>
  <si>
    <t>在售产品销售情况跟踪</t>
  </si>
  <si>
    <t>数据下载：
1.打开领星--2.登录--3.到对应页面下载数据到表格
数据处理：
1.结合财务报表的逻辑，生成分类直观报表图
2.新增增量报表</t>
  </si>
  <si>
    <t>跨部门协作</t>
  </si>
  <si>
    <t>1.生成自动化项目进度表
2.到期提醒协同部门具体事项</t>
  </si>
  <si>
    <t>开发部门汇总</t>
  </si>
  <si>
    <t>设计部门汇总</t>
  </si>
  <si>
    <t>竞对图片搜集</t>
  </si>
  <si>
    <t>产品项目链接前100的首图搜集；主图，A+图片搜集</t>
  </si>
  <si>
    <t>4次/人</t>
  </si>
  <si>
    <t>竞对视频搜集</t>
  </si>
  <si>
    <t>产品项目链接前100的视频链接搜集</t>
  </si>
  <si>
    <t>2次/人</t>
  </si>
  <si>
    <t>计划</t>
  </si>
  <si>
    <t>下载数据</t>
  </si>
  <si>
    <t>月末最后一天下载数据，25号根据备货表下载数据，每月底最后一天晚上10点后在领星下载全仓明细</t>
  </si>
  <si>
    <t>更新产品状态</t>
  </si>
  <si>
    <t>根据库存销量比值算出产品状态</t>
  </si>
  <si>
    <t>VC库存表</t>
  </si>
  <si>
    <t>每周三在云文档中更新VC</t>
  </si>
  <si>
    <t>月备货计划</t>
  </si>
  <si>
    <t>根据相关表格跟数据核算出平台月备货计划</t>
  </si>
  <si>
    <t>24小时</t>
  </si>
  <si>
    <t>周提货计划</t>
  </si>
  <si>
    <t>每周三在月度备货表筛选出下周提货计划并填写到云文档提货表</t>
  </si>
  <si>
    <t>计划部门汇总</t>
  </si>
  <si>
    <t>采购</t>
  </si>
  <si>
    <t>下单</t>
  </si>
  <si>
    <t>根据领星采购计划生成采购单，并向1688下单，和领星系统生成线下合同</t>
  </si>
  <si>
    <t>22次</t>
  </si>
  <si>
    <r>
      <rPr>
        <sz val="10"/>
        <color rgb="FF1F2329"/>
        <rFont val="微软雅黑"/>
        <charset val="134"/>
      </rPr>
      <t>线上1688</t>
    </r>
    <r>
      <rPr>
        <sz val="10"/>
        <color rgb="FF000000"/>
        <rFont val="微软雅黑"/>
        <charset val="134"/>
      </rPr>
      <t>订单跟进</t>
    </r>
  </si>
  <si>
    <t>根据下单明细，跟进线上1688到货情况并同步更新领星系统</t>
  </si>
  <si>
    <t>每月申请月结款</t>
  </si>
  <si>
    <t>每月初根据核对好的对账单在领星系统申请月结款</t>
  </si>
  <si>
    <t>每月整理开票明细</t>
  </si>
  <si>
    <t>每月初根据报关台账里的明细，按照供应商整理开票明细（麻烦一点）</t>
  </si>
  <si>
    <t>每月1号做采购一次加权成本</t>
  </si>
  <si>
    <r>
      <rPr>
        <sz val="10"/>
        <color rgb="FF000000"/>
        <rFont val="微软雅黑"/>
        <charset val="134"/>
      </rPr>
      <t>每月最后一天在领星系统下载近六个月的采购单明细，根据领星系统近六个月的采购明细，计算出采购一次加权成本并导入领星产品</t>
    </r>
    <r>
      <rPr>
        <sz val="10"/>
        <color rgb="FF1F2329"/>
        <rFont val="微软雅黑"/>
        <charset val="134"/>
      </rPr>
      <t>管理页面</t>
    </r>
  </si>
  <si>
    <t>每月统计上月采购情况</t>
  </si>
  <si>
    <r>
      <rPr>
        <sz val="10"/>
        <color rgb="FF000000"/>
        <rFont val="微软雅黑"/>
        <charset val="134"/>
      </rPr>
      <t>在店小秘系统下载上月的采购明细，</t>
    </r>
    <r>
      <rPr>
        <sz val="10"/>
        <color rgb="FF1F2329"/>
        <rFont val="微软雅黑"/>
        <charset val="134"/>
      </rPr>
      <t>出入库清单和九个仓库的明细，</t>
    </r>
    <r>
      <rPr>
        <sz val="10"/>
        <color rgb="FF000000"/>
        <rFont val="微软雅黑"/>
        <charset val="134"/>
      </rPr>
      <t>根据下载的采购单明细统计上月采购的产品，供应商，采购单价等情况</t>
    </r>
  </si>
  <si>
    <t>每月下载报表</t>
  </si>
  <si>
    <t>每月最后一天在领星系统下载采购待到货明细</t>
  </si>
  <si>
    <t>采购部门汇总</t>
  </si>
  <si>
    <t>物流</t>
  </si>
  <si>
    <t>亚马逊创建货件</t>
  </si>
  <si>
    <t>每周根据发货计划在领星系统创建货件</t>
  </si>
  <si>
    <t>下载箱唛</t>
  </si>
  <si>
    <t>根据货件下载亚马逊箱唛</t>
  </si>
  <si>
    <t>FBA货件自动生成发货单</t>
  </si>
  <si>
    <t>分配库存出库</t>
  </si>
  <si>
    <t>一件代发订单下单</t>
  </si>
  <si>
    <t>每天根据平台推送的订单在领星下单推送到海外仓系统（渠道，仓库，送赠品）</t>
  </si>
  <si>
    <t>26次</t>
  </si>
  <si>
    <t>物流轨迹跟踪</t>
  </si>
  <si>
    <t>每周根据货代提供的表格更新物流轨迹</t>
  </si>
  <si>
    <t>亚马逊送达时间更新</t>
  </si>
  <si>
    <t>根据物流到港时间，更新亚马逊货件的送达时间</t>
  </si>
  <si>
    <t>发票制作</t>
  </si>
  <si>
    <t>每周根据发货计划制作物流发票</t>
  </si>
  <si>
    <t>8小时</t>
  </si>
  <si>
    <t>报关资料制作</t>
  </si>
  <si>
    <t>每周根据发货计划和报关台账信息制作报关资料</t>
  </si>
  <si>
    <t>每月物流账单核对</t>
  </si>
  <si>
    <t>根据报价表核对账单</t>
  </si>
  <si>
    <t>物流费用更新系统</t>
  </si>
  <si>
    <t>根据对账单更新物流费用到领星系统</t>
  </si>
  <si>
    <t>报关提单制作</t>
  </si>
  <si>
    <t>每月根据报关底单制作</t>
  </si>
  <si>
    <t>海外仓上架情况跟踪</t>
  </si>
  <si>
    <r>
      <rPr>
        <sz val="10"/>
        <color theme="1"/>
        <rFont val="微软雅黑"/>
        <charset val="134"/>
      </rPr>
      <t>查看海外仓系统上架情况并</t>
    </r>
    <r>
      <rPr>
        <sz val="10"/>
        <rFont val="微软雅黑"/>
        <charset val="134"/>
      </rPr>
      <t>通知运营</t>
    </r>
  </si>
  <si>
    <t>0.1小时</t>
  </si>
  <si>
    <t>头程物流平均单价核算</t>
  </si>
  <si>
    <t>每月下载领星3月数据核算平均单价</t>
  </si>
  <si>
    <t>月度数据制作</t>
  </si>
  <si>
    <t>根据物流账单 物流轨迹制作月度数据</t>
  </si>
  <si>
    <t>海外仓库存盘点</t>
  </si>
  <si>
    <t>领星库存与海外仓库存盘点差异</t>
  </si>
  <si>
    <t>根据发货计划创建海外仓备货单</t>
  </si>
  <si>
    <t>创建海外仓备货单分配库存出库</t>
  </si>
  <si>
    <t>物流部门汇总</t>
  </si>
  <si>
    <t>仓库</t>
  </si>
  <si>
    <t>仓库出库</t>
  </si>
  <si>
    <t>抓取平台出单数据做出库</t>
  </si>
  <si>
    <t>仓库入库</t>
  </si>
  <si>
    <t>根据采购提供的入库表格在领星系统上自动做入库（入库表格包括采购单号，产品，SKU跟数量）</t>
  </si>
  <si>
    <t>仓库部门汇总</t>
  </si>
  <si>
    <t>单次操作
（分钟/次）</t>
  </si>
  <si>
    <t>人事</t>
  </si>
  <si>
    <t>招聘网站打招呼，收藏简历</t>
  </si>
  <si>
    <t>每天登录两个招聘网站，查看简历并跟应聘者打招呼</t>
  </si>
  <si>
    <t>-</t>
  </si>
  <si>
    <t>龙虎榜明细</t>
  </si>
  <si>
    <t>每月根据财报输出龙虎榜明细</t>
  </si>
  <si>
    <t>20min</t>
  </si>
  <si>
    <t>五险一金数据下载</t>
  </si>
  <si>
    <t>登陆到网页平台下载数据</t>
  </si>
  <si>
    <t>考勤数据汇总</t>
  </si>
  <si>
    <t>飞书下载考勤当月数据并进行汇总</t>
  </si>
  <si>
    <t>30min</t>
  </si>
  <si>
    <t>薪资表数据导入</t>
  </si>
  <si>
    <t>把考勤汇总的数据导入至薪资表</t>
  </si>
  <si>
    <t>员工生日祝福、周年庆祝福</t>
  </si>
  <si>
    <t>每天把生日员工、入职周年庆员工，制作海报发祝福</t>
  </si>
  <si>
    <t>人事部门汇总</t>
  </si>
  <si>
    <t>沃尔玛</t>
  </si>
  <si>
    <t>周度订单报表下载</t>
  </si>
  <si>
    <t xml:space="preserve">1.打开沃尔玛店铺后台
2.下载路径：
（1）进入店铺后台美国→WFS→Report→Order→Download→Custom range（上上周六到上周五）→Apply→Download→新建文件夹→文件夹命名周度订单数据源→保存表格→表格名称+品牌名称+下载日期
</t>
  </si>
  <si>
    <t>单店铺单站点1分钟/次</t>
  </si>
  <si>
    <t>16次</t>
  </si>
  <si>
    <t>16分钟</t>
  </si>
  <si>
    <t>3.2小时</t>
  </si>
  <si>
    <t>周度库存数据下载</t>
  </si>
  <si>
    <t xml:space="preserve">1.打开沃尔玛店铺后台
2.下载路径：
（1）WFS→Report→Inventory health→Download→All WFS Inventory→Download→新建文件夹→文件夹命名周度库存数据源→保存表格→表格名称+品牌名称+下载日期
</t>
  </si>
  <si>
    <t>周度二程数据下载</t>
  </si>
  <si>
    <t xml:space="preserve">1.打开沃尔玛店铺后台
2.下载路径：
（1）进入店铺后台美国→WFS→Report→Settlement→Download→Custom time period→Custom range（上上周六到上周五）→Apply→Download→新建文件夹→文件夹命名周度二程费用→保存表格→表格名称+品牌名称+下载日期
</t>
  </si>
  <si>
    <t>周度店铺维度广告费用统计</t>
  </si>
  <si>
    <t>1.打开沃尔玛店铺后台                                                                2.下载路径                                                                                 （1）Walmart tools→Walmart Connect Ad Center→Reports→Advertiser→选择Daily performance（上上周六到上周五）→Download→新建文件夹→文件夹命名周度店铺维度广告数据源→保存表格→表格名称+下载日期</t>
  </si>
  <si>
    <t>周度SKU维度广告费用统计</t>
  </si>
  <si>
    <t>1.打开沃尔玛店铺后台                                                                2.下载路径                                                                                （1）Walmart tools→Walmart Connect Ad Center→Reports→Advertiser→选择Campaign performance（上上周六到上周五）→Download→新建文件夹→文件夹命名周度SKU维度广告数据源→保存表格→表格名称+下载日期</t>
  </si>
  <si>
    <t>广告报表下载</t>
  </si>
  <si>
    <t>1.打开沃尔玛店铺后台                                                                2.下载路径                                                                                （1）Walmart tools→Walmart Connect Ad Center→Reports→On-demand→Request Report→选择Keyword Performance→Attribution Window(14天）→Group By（Cumulative）→Request Period（过去14天）→Request Report→等待加载后Download→新建文件夹→文件夹命名周度广告报表数据源→保存表格→表格名称+下载日期
（2）Walmart tools→Walmart Connect Ad Center→Reports→On-demand→Request Report→选择Placement Performance→Attribution Window(14天）→Group By（Cumulative）→Request Period（过去14天）→Request Report→等待加载后Download→新建文件夹→文件夹命名周度广告报表数据源→保存表格→表格名称+下载日期
（3）Walmart tools→Walmart Connect Ad Center→Reports→On-demand→Request Report→选择Item Performance→Attribution Window(14天）→Group By（Cumulative）→Request Period（过去14天）→Request Report→等待加载后Download→新建文件夹→文件夹命名周度广告报表数据源→保存表格→表格名称+下载日期</t>
  </si>
  <si>
    <t>单店铺单站点4分钟/次</t>
  </si>
  <si>
    <t>8次</t>
  </si>
  <si>
    <t>32分钟</t>
  </si>
  <si>
    <t>6.4小时</t>
  </si>
  <si>
    <t>月度销量和库存统计</t>
  </si>
  <si>
    <t xml:space="preserve">1.打开沃尔玛店铺后台
2.下载路径：
（1）月度销量：进入店铺后台美国→WFS→Report→Order→Download→Custom range（上个月26号到本月25号）→Apply→Download→新建文件夹→文件夹命名月末销量统计→保存表格→表格名称+品牌名称+下载日期
（2）库存统计：WFS→Report→Inventory health→Download→All WFS Inventory→Download→新建文件夹→文件夹命名周度库存数据源→保存表格→表格名称+品牌名称+下载日期
3.操作：
（1）新建空白excel表→命名月末销售库存统计→复制月度销量表→表格最前面插入2列：合并（=店铺&amp;VENDOR_SKU)和店铺2列→将QUANTITY和GMV_AMT这2列转化为数据格式→插入数据透视表→行：合并；值:QUANTITY
（2）复制库存统计表到月末销售库存统计表→表格最前面插入2列：合并（=店铺&amp;VENDOR_SKU)和店铺2列→插入数据透视表→行：合并；值:Available Units，Inbound Units
（3）在新的副表添加列命名:周期，合并，QUANTITY，GTIN，平台SKU，ASINKING，产品名称，店铺，在库，在途，备注→周期：上个月26号到本月25号→合并（=店铺&amp;VENDOR_SKU)：复制库存的合并列→QUANTITY，GTIN，平台SKU：vlookup库存表→ASINKING，产品名称：vlookup产品一览表→店铺，在库，在途：vlookup库存表
 </t>
  </si>
  <si>
    <t>单店铺单站点30分钟/次</t>
  </si>
  <si>
    <t>30分钟</t>
  </si>
  <si>
    <t>6小时</t>
  </si>
  <si>
    <t>出库单创建</t>
  </si>
  <si>
    <t>1.打开领星ERP
2.操作路径：仓库→海外仓备货单→添加单据→添加海外备货单→发货仓库：凤岗仓-沃尔玛→收货仓库：平台仓-沃尔玛-对应店铺名→搜索产品sku→填写备货数量→以此类推添加同个货件的产品→添加</t>
  </si>
  <si>
    <t>单店铺单站点15分钟/次</t>
  </si>
  <si>
    <t>60分钟</t>
  </si>
  <si>
    <t>12小时</t>
  </si>
  <si>
    <t>物流记录</t>
  </si>
  <si>
    <t>1.打开沃尔玛发货在线表
2.操作：在线表物流记录表→查看物流状态未签收的货件→复制货件号到FBA FBC跟踪表查看物流状态→货件号在跟踪表则表明未签收；货件号在签收单表则表明已签收→已签收的货件在物流状态一栏打上已签收的标签；未签收的货件在物流状态一栏打上未签收的标签，并复制对应的物流跟踪号和预计签收时间→已签收的货件号打开沃尔玛后台：WFS→shipment→搜索货件号，查看货件的后台签收情况：Closed</t>
  </si>
  <si>
    <t>产品关键词位置记录</t>
  </si>
  <si>
    <r>
      <rPr>
        <sz val="10"/>
        <color rgb="FF000000"/>
        <rFont val="DengXian"/>
        <charset val="134"/>
        <scheme val="minor"/>
      </rPr>
      <t xml:space="preserve">路径：
</t>
    </r>
    <r>
      <rPr>
        <sz val="10"/>
        <rFont val="宋体"/>
        <charset val="134"/>
      </rPr>
      <t xml:space="preserve">登录沃尔玛美国站前台 </t>
    </r>
    <r>
      <rPr>
        <u/>
        <sz val="10"/>
        <color theme="10"/>
        <rFont val="Calibri"/>
        <charset val="134"/>
      </rPr>
      <t>https://www.walmart.com/</t>
    </r>
    <r>
      <rPr>
        <sz val="10"/>
        <rFont val="宋体"/>
        <charset val="134"/>
      </rPr>
      <t>→输入关键词→记录产品的位置</t>
    </r>
  </si>
  <si>
    <t>单个产品5分钟/次</t>
  </si>
  <si>
    <t>1500次</t>
  </si>
  <si>
    <t>75分钟</t>
  </si>
  <si>
    <t>月度促销价格提报</t>
  </si>
  <si>
    <t xml:space="preserve">路径：
1.促销表格下载路径：
Update items→Update File→Select→Price and Promoation→Show Walmart Template→Price and Promoation保存表格→表格名称+下载日期
2.内容填写
(1) SKU填写
Catalog→Download View→保存表格→去掉表格里inventory为0的SKU→将不为0的SKU贴进表格。
(2)MSRP填写
(3)Selling Price填写
Catalog→Download View→保存表格→通过SKU匹配PRICE
(4)Promo Setting Action 填写
 选择Replace All
(5)Price Placement 不用填写空白即可 
(6)Promo Type
选择Clearance
(6)Promo Price Start Date
当月25号上午8点
(7)Promo Price End Date
下个月30号下午23点
 3.上传表格
Update items→Update File→Select→Price and Promoation→上传表格
</t>
  </si>
  <si>
    <t>独立站批量上传产品</t>
  </si>
  <si>
    <t>路径：
1.登录账号
2.管理产品
3.创建产品
填写产品名称</t>
  </si>
  <si>
    <t>不定时根据沃尔玛新品上新的数量</t>
  </si>
  <si>
    <t>不定时</t>
  </si>
  <si>
    <r>
      <rPr>
        <b/>
        <sz val="12"/>
        <color theme="1"/>
        <rFont val="DengXian"/>
        <charset val="134"/>
        <scheme val="minor"/>
      </rPr>
      <t>单次操作</t>
    </r>
    <r>
      <rPr>
        <b/>
        <sz val="12"/>
        <color theme="1"/>
        <rFont val="DengXian"/>
        <charset val="134"/>
        <scheme val="minor"/>
      </rPr>
      <t xml:space="preserve">
</t>
    </r>
    <r>
      <rPr>
        <b/>
        <sz val="12"/>
        <color theme="1"/>
        <rFont val="DengXian"/>
        <charset val="134"/>
        <scheme val="minor"/>
      </rPr>
      <t>（小时/次）</t>
    </r>
  </si>
  <si>
    <r>
      <rPr>
        <b/>
        <sz val="12"/>
        <color theme="1"/>
        <rFont val="DengXian"/>
        <charset val="134"/>
        <scheme val="minor"/>
      </rPr>
      <t>操作频率</t>
    </r>
    <r>
      <rPr>
        <b/>
        <sz val="12"/>
        <color theme="1"/>
        <rFont val="DengXian"/>
        <charset val="134"/>
        <scheme val="minor"/>
      </rPr>
      <t xml:space="preserve">
</t>
    </r>
    <r>
      <rPr>
        <b/>
        <sz val="12"/>
        <color theme="1"/>
        <rFont val="DengXian"/>
        <charset val="134"/>
        <scheme val="minor"/>
      </rPr>
      <t>（次/月）</t>
    </r>
  </si>
  <si>
    <r>
      <rPr>
        <b/>
        <sz val="12"/>
        <color theme="1"/>
        <rFont val="DengXian"/>
        <charset val="134"/>
        <scheme val="minor"/>
      </rPr>
      <t>每月</t>
    </r>
    <r>
      <rPr>
        <b/>
        <sz val="12"/>
        <color theme="1"/>
        <rFont val="DengXian"/>
        <charset val="134"/>
        <scheme val="minor"/>
      </rPr>
      <t xml:space="preserve">
</t>
    </r>
    <r>
      <rPr>
        <b/>
        <sz val="12"/>
        <color theme="1"/>
        <rFont val="DengXian"/>
        <charset val="134"/>
        <scheme val="minor"/>
      </rPr>
      <t>操作总时长</t>
    </r>
  </si>
  <si>
    <r>
      <rPr>
        <b/>
        <sz val="12"/>
        <color theme="1"/>
        <rFont val="DengXian"/>
        <charset val="134"/>
        <scheme val="minor"/>
      </rPr>
      <t>每年</t>
    </r>
    <r>
      <rPr>
        <b/>
        <sz val="12"/>
        <color theme="1"/>
        <rFont val="DengXian"/>
        <charset val="134"/>
        <scheme val="minor"/>
      </rPr>
      <t xml:space="preserve">
</t>
    </r>
    <r>
      <rPr>
        <b/>
        <sz val="12"/>
        <color theme="1"/>
        <rFont val="DengXian"/>
        <charset val="134"/>
        <scheme val="minor"/>
      </rPr>
      <t>操作总时长</t>
    </r>
  </si>
  <si>
    <r>
      <rPr>
        <b/>
        <sz val="12"/>
        <color theme="1"/>
        <rFont val="DengXian"/>
        <charset val="134"/>
        <scheme val="minor"/>
      </rPr>
      <t>每年耗用</t>
    </r>
    <r>
      <rPr>
        <b/>
        <sz val="12"/>
        <color theme="1"/>
        <rFont val="DengXian"/>
        <charset val="134"/>
        <scheme val="minor"/>
      </rPr>
      <t xml:space="preserve">
</t>
    </r>
    <r>
      <rPr>
        <b/>
        <sz val="12"/>
        <color theme="1"/>
        <rFont val="DengXian"/>
        <charset val="134"/>
        <scheme val="minor"/>
      </rPr>
      <t>总人天</t>
    </r>
  </si>
  <si>
    <t>亚马逊SC</t>
  </si>
  <si>
    <t>运营日志数据导入（竟对，ERP，广告，关键词排名）</t>
  </si>
  <si>
    <t>3次/周 收集这些数据，然后进行分析</t>
  </si>
  <si>
    <t>12次</t>
  </si>
  <si>
    <t>店铺检查</t>
  </si>
  <si>
    <t>绩效/重要邮件及时通知</t>
  </si>
  <si>
    <t>0.25小时</t>
  </si>
  <si>
    <t>后台BD提报+CP设置</t>
  </si>
  <si>
    <t>链接BD提报</t>
  </si>
  <si>
    <t>退货数据整理</t>
  </si>
  <si>
    <t>买家之声-对应ASIN-汇总退货原因</t>
  </si>
  <si>
    <t>周报数据导入</t>
  </si>
  <si>
    <t>每周周会前在领星的订单利润下载上一周的数据然后导到每个组员相对应的表中，表格数据同时对应老品、新品和清货产品</t>
  </si>
  <si>
    <t>处理售后邮件</t>
  </si>
  <si>
    <t>回复买家邮件（含零件丢失要赔偿、开发票、改发票地址等杂七杂八问题）</t>
  </si>
  <si>
    <t>10次</t>
  </si>
  <si>
    <t>处理Feedback</t>
  </si>
  <si>
    <t>检查店铺feedback删除1-3星</t>
  </si>
  <si>
    <t>查看绩效通知</t>
  </si>
  <si>
    <t>查看各站点业绩通知详情明细，如有异常及时反馈</t>
  </si>
  <si>
    <t>查看后台和前台Listing 在售情况是否异常</t>
  </si>
  <si>
    <t>打开前后台，查看店铺链接是否有异常</t>
  </si>
  <si>
    <t>做每日数据</t>
  </si>
  <si>
    <t>在领星-产品表现下载数据然后导到每日数据表格中</t>
  </si>
  <si>
    <t>优化广告——否词</t>
  </si>
  <si>
    <t>在后台广告活动管理找到相对于的广告组，对拓词的广告活动拉一个月的数据进行分析，否定不相关、点击量超过10但无转化的关键词</t>
  </si>
  <si>
    <t>每日运营数据表更新</t>
  </si>
  <si>
    <t>每日下午九点更新运营数据
1.通过领星下载ASIN业务数据报表
2.数据调整
3.每日竞品数据排名，价格等追踪填写到运营日报表
4.SIF流量词下载，更新每日关键词排名到运营日报表</t>
  </si>
  <si>
    <t>ABA数据下载</t>
  </si>
  <si>
    <t>每日下载
1.打开亚马逊后台ABA排名
2.输入对应关键词
3.下载每日ABA数据
4.打开汇总表格，公式VLOOKUP汇总点击份额转化份额</t>
  </si>
  <si>
    <t>15分钟</t>
  </si>
  <si>
    <t>15次</t>
  </si>
  <si>
    <t>每周类目品牌市占表</t>
  </si>
  <si>
    <t>下载类目TOP100数据，分析品牌市占情况</t>
  </si>
  <si>
    <t>2次</t>
  </si>
  <si>
    <t>检查CP和prime，BD活动情况是否正常运行</t>
  </si>
  <si>
    <t>检查CP和PRIME的运行时间，是否异常。</t>
  </si>
  <si>
    <t>店铺状态绩效汇总（详细版）</t>
  </si>
  <si>
    <t>抓取-Summary of store status and performance（店铺账户状况：客户服务绩效；政策合规性；配送绩效）数据形成表格，支持文件合并功能</t>
  </si>
  <si>
    <t>20次</t>
  </si>
  <si>
    <t>秒杀提报</t>
  </si>
  <si>
    <t>登录账号-秒杀-创建新秒杀-优先先报BD-再报LD</t>
  </si>
  <si>
    <t>post自动发送</t>
  </si>
  <si>
    <t>ai生成图文，自动发送</t>
  </si>
  <si>
    <t>备货表数据汇总</t>
  </si>
  <si>
    <t>链接库存盘点，在途+在售库存抓取</t>
  </si>
  <si>
    <t>每周广告数据跟进</t>
  </si>
  <si>
    <t>统计每个产品的上周广告的数据做汇总到周报表里</t>
  </si>
  <si>
    <t>亚马逊联盟出单登记</t>
  </si>
  <si>
    <t>后台-亚马逊内容创作者计划-广告活动-产品出单情况，达人出单记录</t>
  </si>
  <si>
    <t>跟踪对标竟对情况</t>
  </si>
  <si>
    <t>跟踪竟对价格变动，是否有做活动，排名情况，评分评级变化</t>
  </si>
  <si>
    <t>发送发票</t>
  </si>
  <si>
    <t>管理订单-发送发票</t>
  </si>
  <si>
    <t>5分钟</t>
  </si>
  <si>
    <t>检查店铺情况</t>
  </si>
  <si>
    <t>1.检查账号后台，店铺feedback，店铺状态绩效通知
2.店铺邮箱查看有无重要信息
3.仓储库存量</t>
  </si>
  <si>
    <t>处理售后邮件，差评联系</t>
  </si>
  <si>
    <t>后台-查看买家之声，买家评论，联系差评，处理售后邮件</t>
  </si>
  <si>
    <t>查看竞品是否有做站外</t>
  </si>
  <si>
    <t>查看竞品是否做FB，youtube，deal网站等等，以及站外活动价格，是否有code，code的大小，浏览量等数据</t>
  </si>
  <si>
    <t>下载ABA数据更新关键词库排名</t>
  </si>
  <si>
    <t>1.进入亚马逊后台
2.品牌-品牌分析-搜索分析-热门搜索词-生成下载项-保存表格
3.处理ABA数据表格(只需要保留ABA排名列和关键词列)
4.打开关键词库表(循环打开各个产品的关键词库)
5.利用lookup函数匹配关键词库关键词并填写最新ABA排名</t>
  </si>
  <si>
    <t>广告位记录</t>
  </si>
  <si>
    <t>设置好产品出单高峰时间（1个或者2个），记录每天出单高峰的主推词广告位情况</t>
  </si>
  <si>
    <t>产品市场情况分析</t>
  </si>
  <si>
    <t>能自动下载产品数据并分析产品市场情况，在旺季关键节点前，或流量增长前提醒买家提前做好备货，加大力度推广等等</t>
  </si>
  <si>
    <t>产品售后问题整理</t>
  </si>
  <si>
    <t>每周统计退货情况，退货率，产品邮件，买家之声，差评情况，归纳总结每个问题出现的比例，建议产品需要改进的点</t>
  </si>
  <si>
    <t>备货分析</t>
  </si>
  <si>
    <t>每周帮助统计产品到货在途数量情况，结合运营推广节奏，给出建议，进一步避免断货或者滞销风险</t>
  </si>
  <si>
    <t>查看业绩情况和广告表现情况，价格折扣调整或预算调整</t>
  </si>
  <si>
    <t>打开ERP查看所负责产品单量和排名，检查价格和折扣是否正常，是否加预算加折扣</t>
  </si>
  <si>
    <t>产品情况分析（各项占比是否正常）</t>
  </si>
  <si>
    <t>检查所负责产品各项费用占比是否正常，整理需要优化的指标</t>
  </si>
  <si>
    <t>周报和代办</t>
  </si>
  <si>
    <t>周报数据填写和变动分析+周待办</t>
  </si>
  <si>
    <t>重点产品数据/广告分析调整</t>
  </si>
  <si>
    <t>下载erp产品（2款红光灯）各项数据，分析各项数据变动原因，找出问题，制定相应的调整计划</t>
  </si>
  <si>
    <t>备货</t>
  </si>
  <si>
    <t>更新38个sku的FBA在库数量，核对FBA在途数量，更新最新日销，测算补货数量，核对和调整计划补货数量</t>
  </si>
  <si>
    <t>发货确认</t>
  </si>
  <si>
    <t>核对下一周产品发货数量和渠道，有需要调整填写备货异常表</t>
  </si>
  <si>
    <t>店铺检查+英国IEN码填写</t>
  </si>
  <si>
    <t>检查店铺账户状况/feedback/绩效通知/库容情况/邮件，收集FBA货件找物流要IEN码填写到后台货件</t>
  </si>
  <si>
    <t>折扣设置+BD提报+陌繁秒杀豁免</t>
  </si>
  <si>
    <t>设置月度价格折扣，提报LD/BD，提报陌繁店铺秒杀豁免</t>
  </si>
  <si>
    <t>产品立项+推广计划</t>
  </si>
  <si>
    <t>市容/竞品分析/市场定位/产品利润/差评收集分析/关键词分析/提炼卖点/风险预估应对/ROI/周推广计划/首批备货</t>
  </si>
  <si>
    <t>查看竞对和市场情况</t>
  </si>
  <si>
    <t>查看核心竞对动向流量入口，市场排名变化和关键词热度</t>
  </si>
  <si>
    <t>客诉和差评处理</t>
  </si>
  <si>
    <t>根据差评内容写回复邮件</t>
  </si>
  <si>
    <t>测评投放</t>
  </si>
  <si>
    <t>投放新品红光灯测评计划给到服务商</t>
  </si>
  <si>
    <t>测评返款</t>
  </si>
  <si>
    <t>给服务商回评订单返款，核对订单+走飞书审批流程</t>
  </si>
  <si>
    <t>营销费用匹配</t>
  </si>
  <si>
    <t>匹配所负责产品的VINE/秒杀/优惠劵费用</t>
  </si>
  <si>
    <t>季度目标分解和制定</t>
  </si>
  <si>
    <t>按月制定下个季度每月的目标，销量销售额利润额利润率</t>
  </si>
  <si>
    <t>0.33次</t>
  </si>
  <si>
    <t>绩效目标制定填写</t>
  </si>
  <si>
    <t>制定飞书绩效内容</t>
  </si>
  <si>
    <t>VC</t>
  </si>
  <si>
    <t>所有仓库的实时库存数据统计</t>
  </si>
  <si>
    <t>登录海外仓EPR、店铺后台下载库存数据、结合人工记录的国内仓库存、采购单库存整理为一份总表</t>
  </si>
  <si>
    <t>新订单下载，分类处理</t>
  </si>
  <si>
    <t>登录vc后台，自动下载新po订单，处理下载数据，对应每个asin的库存状态，发货时效，在相应的时间内创货件发货</t>
  </si>
  <si>
    <t>每日邮件整理</t>
  </si>
  <si>
    <t>登录亚马逊vc邮箱，根据邮件性质，发件人，分类整理，便于区别重要级别，可优查看到和优先处理紧急邮件</t>
  </si>
  <si>
    <t>后台货件物流跟踪号填写，货物异常到货提醒（和账号绩效挂钩）</t>
  </si>
  <si>
    <t>登录亚马逊vc后台-shippment-po货件，一一填写物流跟踪号及货物异常到货提醒</t>
  </si>
  <si>
    <t>紧急 重要</t>
  </si>
  <si>
    <t>财务回款统计</t>
  </si>
  <si>
    <t>根据每月po订单记录，每月回款记录，核算已回款po和未回款po部分及扣款明细</t>
  </si>
  <si>
    <t>检查VC购物车是否正常运行</t>
  </si>
  <si>
    <t>每天点开链接检查购物车是否正常</t>
  </si>
  <si>
    <t>检查VC产品的BD是否正常运行</t>
  </si>
  <si>
    <t>在促销页面检查是否有BD报错</t>
  </si>
  <si>
    <t>发货后制作发票</t>
  </si>
  <si>
    <t>每次发货后到发票处找到对应的po号制作发票</t>
  </si>
  <si>
    <t>创发货货件</t>
  </si>
  <si>
    <t>登录后台，打开货件，进入创建货件，查找po,给对应时效的po订单创建货件。</t>
  </si>
  <si>
    <t>已发货订单一 一查验上架状态</t>
  </si>
  <si>
    <t>登录后台，打开订单详情页面，输入对应的货件po号，一 一查看已发货的货物接收上架状态。</t>
  </si>
  <si>
    <t>20分钟</t>
  </si>
  <si>
    <t>14次</t>
  </si>
  <si>
    <t>独立站</t>
  </si>
  <si>
    <t>shopify订单发货</t>
  </si>
  <si>
    <t>将领星平台上的系统单号发送给物流组，物流单号更新后进行标发</t>
  </si>
  <si>
    <t>邮件分类</t>
  </si>
  <si>
    <t>区分广告垃圾邮件，客户售后，主动发起的红人合作</t>
  </si>
  <si>
    <t>周数据导出</t>
  </si>
  <si>
    <t>shopify数据分析报告导出，Klaviyo数据导出，GA4数据导出</t>
  </si>
  <si>
    <t>领星评论上传到shopify</t>
  </si>
  <si>
    <t>每月导出，选取3-5星，生成judgeme表格，上传</t>
  </si>
  <si>
    <t>定时发布社媒平台帖子</t>
  </si>
  <si>
    <t>ins youtube twitter tiktok</t>
  </si>
  <si>
    <t>筛选红人</t>
  </si>
  <si>
    <t>1.在各视频平台搜索关键词
2.点进符合要求的视频
3.点进红人个人首页
4.获取联系方式
5.发送建联邮件</t>
  </si>
  <si>
    <t>TikTok</t>
  </si>
  <si>
    <t>拉取店铺数据</t>
  </si>
  <si>
    <t>1.打开TIKTOKT小店网页
2.登录TIKTOK店铺后台，点击数据罗盘
3.记录产品数据</t>
  </si>
  <si>
    <t>中差评抓取</t>
  </si>
  <si>
    <t>登陆后台 抓取中差评、纠纷登记、联系顾客</t>
  </si>
  <si>
    <t>下载订单和结算详情同步财务部</t>
  </si>
  <si>
    <t>1.管理订单页面，筛选时间，导出
2.财务概览，订单结算账单，筛选时间，导出</t>
  </si>
  <si>
    <t>达秘达人数据批量筛选并建联</t>
  </si>
  <si>
    <t>从达秘平台按预定规则，选择功能，自动设置筛选条件（如月GMV&gt;100，月出单&gt;100件，美妆类目，履约率优秀），并选择建联方式，最后保存开始任务</t>
  </si>
  <si>
    <t>tiktok shop达人筛选，邀约和私信</t>
  </si>
  <si>
    <t>1建联达人：首先在联盟带货页面创建定向邀约，再选择查找达人，设置筛选条件，逐一给达人发送定向邀约，如果达人正在被邀约中则自动跳过，成功邀约后向达人发送私信(固定模板)+定向合作卡
2批量私信：给达人成功寄样后，私信达人告知产品已经寄出并说明视频拍摄要求和视频发布注意事项。寄样后一周内没发布视频的达人需要再次提醒发布视频，超过两周没发布视频的达人警告信提醒。达人视频发布后询问推广码(都是固定话术)</t>
  </si>
  <si>
    <t>收集达人已发布的视频</t>
  </si>
  <si>
    <t>联盟带货➡样品申请➡已完成，按照提供达人名单依次搜索达人ID，已完成合作的达人需要记录达人发布的视频数据(视频发布日期、视频链接、视频出单数量、视频播放量)并填写表格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</si>
</sst>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0_);[Red]\(0.0\)"/>
  </numFmts>
  <fonts count="52">
    <font>
      <sz val="11"/>
      <color theme="1"/>
      <name val="DengXian"/>
      <charset val="134"/>
      <scheme val="minor"/>
    </font>
    <font>
      <b/>
      <sz val="24"/>
      <color theme="1"/>
      <name val="DengXian"/>
      <charset val="134"/>
      <scheme val="minor"/>
    </font>
    <font>
      <b/>
      <sz val="12"/>
      <color theme="1"/>
      <name val="DengXian"/>
      <charset val="134"/>
      <scheme val="minor"/>
    </font>
    <font>
      <sz val="12"/>
      <color theme="1"/>
      <name val="DengXian"/>
      <charset val="134"/>
      <scheme val="minor"/>
    </font>
    <font>
      <sz val="10"/>
      <color theme="1"/>
      <name val="DengXian"/>
      <charset val="134"/>
      <scheme val="minor"/>
    </font>
    <font>
      <b/>
      <sz val="10"/>
      <color theme="1"/>
      <name val="DengXian"/>
      <charset val="134"/>
      <scheme val="minor"/>
    </font>
    <font>
      <b/>
      <sz val="24"/>
      <name val="DengXian"/>
      <charset val="134"/>
      <scheme val="minor"/>
    </font>
    <font>
      <b/>
      <sz val="12"/>
      <name val="DengXian"/>
      <charset val="134"/>
      <scheme val="minor"/>
    </font>
    <font>
      <sz val="12"/>
      <name val="DengXian"/>
      <charset val="134"/>
      <scheme val="minor"/>
    </font>
    <font>
      <sz val="10"/>
      <name val="DengXian"/>
      <charset val="134"/>
      <scheme val="minor"/>
    </font>
    <font>
      <sz val="18"/>
      <color theme="1"/>
      <name val="DengXian"/>
      <charset val="134"/>
      <scheme val="minor"/>
    </font>
    <font>
      <b/>
      <sz val="10"/>
      <name val="DengXian"/>
      <charset val="134"/>
      <scheme val="minor"/>
    </font>
    <font>
      <sz val="10"/>
      <color rgb="FF000000"/>
      <name val="DengXian"/>
      <charset val="134"/>
      <scheme val="minor"/>
    </font>
    <font>
      <b/>
      <sz val="24"/>
      <color rgb="FF000000"/>
      <name val="DengXian"/>
      <charset val="134"/>
      <scheme val="minor"/>
    </font>
    <font>
      <b/>
      <sz val="12"/>
      <color rgb="FF000000"/>
      <name val="DengXian"/>
      <charset val="134"/>
      <scheme val="minor"/>
    </font>
    <font>
      <sz val="10"/>
      <color rgb="FF1F2329"/>
      <name val="DengXian"/>
      <charset val="134"/>
      <scheme val="minor"/>
    </font>
    <font>
      <sz val="12"/>
      <color rgb="FF000000"/>
      <name val="DengXian"/>
      <charset val="134"/>
      <scheme val="minor"/>
    </font>
    <font>
      <b/>
      <sz val="15.75"/>
      <color rgb="FF000000"/>
      <name val="DengXian"/>
      <charset val="134"/>
      <scheme val="minor"/>
    </font>
    <font>
      <b/>
      <sz val="24"/>
      <color theme="1"/>
      <name val="微软雅黑"/>
      <charset val="134"/>
    </font>
    <font>
      <b/>
      <sz val="12"/>
      <color theme="1"/>
      <name val="微软雅黑"/>
      <charset val="134"/>
    </font>
    <font>
      <sz val="12"/>
      <color theme="1"/>
      <name val="微软雅黑"/>
      <charset val="134"/>
    </font>
    <font>
      <sz val="10"/>
      <color theme="1"/>
      <name val="微软雅黑"/>
      <charset val="134"/>
    </font>
    <font>
      <b/>
      <sz val="16"/>
      <color theme="1"/>
      <name val="微软雅黑"/>
      <charset val="134"/>
    </font>
    <font>
      <b/>
      <sz val="10"/>
      <color theme="1"/>
      <name val="微软雅黑"/>
      <charset val="134"/>
    </font>
    <font>
      <sz val="12"/>
      <color rgb="FF000000"/>
      <name val="微软雅黑"/>
      <charset val="134"/>
    </font>
    <font>
      <sz val="10"/>
      <color rgb="FF000000"/>
      <name val="微软雅黑"/>
      <charset val="134"/>
    </font>
    <font>
      <sz val="10"/>
      <color rgb="FF1F2329"/>
      <name val="微软雅黑"/>
      <charset val="134"/>
    </font>
    <font>
      <b/>
      <sz val="16"/>
      <color rgb="FF000000"/>
      <name val="微软雅黑"/>
      <charset val="134"/>
    </font>
    <font>
      <sz val="9.75"/>
      <color rgb="FF000000"/>
      <name val="DengXian"/>
      <charset val="134"/>
      <scheme val="minor"/>
    </font>
    <font>
      <sz val="10"/>
      <name val="微软雅黑"/>
      <charset val="134"/>
    </font>
    <font>
      <u/>
      <sz val="11"/>
      <color rgb="FF0000FF"/>
      <name val="DengXian"/>
      <charset val="0"/>
      <scheme val="minor"/>
    </font>
    <font>
      <u/>
      <sz val="11"/>
      <color rgb="FF800080"/>
      <name val="DengXian"/>
      <charset val="0"/>
      <scheme val="minor"/>
    </font>
    <font>
      <sz val="11"/>
      <color rgb="FFFF0000"/>
      <name val="DengXian"/>
      <charset val="0"/>
      <scheme val="minor"/>
    </font>
    <font>
      <b/>
      <sz val="18"/>
      <color theme="3"/>
      <name val="DengXian"/>
      <charset val="134"/>
      <scheme val="minor"/>
    </font>
    <font>
      <i/>
      <sz val="11"/>
      <color rgb="FF7F7F7F"/>
      <name val="DengXian"/>
      <charset val="0"/>
      <scheme val="minor"/>
    </font>
    <font>
      <b/>
      <sz val="15"/>
      <color theme="3"/>
      <name val="DengXian"/>
      <charset val="134"/>
      <scheme val="minor"/>
    </font>
    <font>
      <b/>
      <sz val="13"/>
      <color theme="3"/>
      <name val="DengXian"/>
      <charset val="134"/>
      <scheme val="minor"/>
    </font>
    <font>
      <b/>
      <sz val="11"/>
      <color theme="3"/>
      <name val="DengXian"/>
      <charset val="134"/>
      <scheme val="minor"/>
    </font>
    <font>
      <sz val="11"/>
      <color rgb="FF3F3F76"/>
      <name val="DengXian"/>
      <charset val="0"/>
      <scheme val="minor"/>
    </font>
    <font>
      <b/>
      <sz val="11"/>
      <color rgb="FF3F3F3F"/>
      <name val="DengXian"/>
      <charset val="0"/>
      <scheme val="minor"/>
    </font>
    <font>
      <b/>
      <sz val="11"/>
      <color rgb="FFFA7D00"/>
      <name val="DengXian"/>
      <charset val="0"/>
      <scheme val="minor"/>
    </font>
    <font>
      <b/>
      <sz val="11"/>
      <color rgb="FFFFFFFF"/>
      <name val="DengXian"/>
      <charset val="0"/>
      <scheme val="minor"/>
    </font>
    <font>
      <sz val="11"/>
      <color rgb="FFFA7D00"/>
      <name val="DengXian"/>
      <charset val="0"/>
      <scheme val="minor"/>
    </font>
    <font>
      <b/>
      <sz val="11"/>
      <color theme="1"/>
      <name val="DengXian"/>
      <charset val="0"/>
      <scheme val="minor"/>
    </font>
    <font>
      <sz val="11"/>
      <color rgb="FF006100"/>
      <name val="DengXian"/>
      <charset val="0"/>
      <scheme val="minor"/>
    </font>
    <font>
      <sz val="11"/>
      <color rgb="FF9C0006"/>
      <name val="DengXian"/>
      <charset val="0"/>
      <scheme val="minor"/>
    </font>
    <font>
      <sz val="11"/>
      <color rgb="FF9C6500"/>
      <name val="DengXian"/>
      <charset val="0"/>
      <scheme val="minor"/>
    </font>
    <font>
      <sz val="11"/>
      <color theme="0"/>
      <name val="DengXian"/>
      <charset val="0"/>
      <scheme val="minor"/>
    </font>
    <font>
      <sz val="11"/>
      <color theme="1"/>
      <name val="DengXian"/>
      <charset val="0"/>
      <scheme val="minor"/>
    </font>
    <font>
      <sz val="12"/>
      <name val="宋体"/>
      <charset val="134"/>
    </font>
    <font>
      <sz val="10"/>
      <name val="宋体"/>
      <charset val="134"/>
    </font>
    <font>
      <u/>
      <sz val="10"/>
      <color theme="10"/>
      <name val="Calibri"/>
      <charset val="134"/>
    </font>
  </fonts>
  <fills count="35">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rgb="FFDEE0E3"/>
      </right>
      <top style="thin">
        <color auto="1"/>
      </top>
      <bottom style="thin">
        <color auto="1"/>
      </bottom>
      <diagonal/>
    </border>
    <border>
      <left style="thin">
        <color rgb="FFDEE0E3"/>
      </left>
      <right style="thin">
        <color rgb="FFDEE0E3"/>
      </right>
      <top style="thin">
        <color rgb="FFDEE0E3"/>
      </top>
      <bottom style="thin">
        <color rgb="FFDEE0E3"/>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theme="1" tint="0.349986266670736"/>
      </left>
      <right style="thin">
        <color theme="1" tint="0.349986266670736"/>
      </right>
      <top/>
      <bottom style="thin">
        <color theme="1" tint="0.349986266670736"/>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0" fillId="4" borderId="15"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16" applyNumberFormat="0" applyFill="0" applyAlignment="0" applyProtection="0">
      <alignment vertical="center"/>
    </xf>
    <xf numFmtId="0" fontId="36" fillId="0" borderId="16" applyNumberFormat="0" applyFill="0" applyAlignment="0" applyProtection="0">
      <alignment vertical="center"/>
    </xf>
    <xf numFmtId="0" fontId="37" fillId="0" borderId="17" applyNumberFormat="0" applyFill="0" applyAlignment="0" applyProtection="0">
      <alignment vertical="center"/>
    </xf>
    <xf numFmtId="0" fontId="37" fillId="0" borderId="0" applyNumberFormat="0" applyFill="0" applyBorder="0" applyAlignment="0" applyProtection="0">
      <alignment vertical="center"/>
    </xf>
    <xf numFmtId="0" fontId="38" fillId="5" borderId="18" applyNumberFormat="0" applyAlignment="0" applyProtection="0">
      <alignment vertical="center"/>
    </xf>
    <xf numFmtId="0" fontId="39" fillId="6" borderId="19" applyNumberFormat="0" applyAlignment="0" applyProtection="0">
      <alignment vertical="center"/>
    </xf>
    <xf numFmtId="0" fontId="40" fillId="6" borderId="18" applyNumberFormat="0" applyAlignment="0" applyProtection="0">
      <alignment vertical="center"/>
    </xf>
    <xf numFmtId="0" fontId="41" fillId="7" borderId="20" applyNumberFormat="0" applyAlignment="0" applyProtection="0">
      <alignment vertical="center"/>
    </xf>
    <xf numFmtId="0" fontId="42" fillId="0" borderId="21" applyNumberFormat="0" applyFill="0" applyAlignment="0" applyProtection="0">
      <alignment vertical="center"/>
    </xf>
    <xf numFmtId="0" fontId="43" fillId="0" borderId="22" applyNumberFormat="0" applyFill="0" applyAlignment="0" applyProtection="0">
      <alignment vertical="center"/>
    </xf>
    <xf numFmtId="0" fontId="44" fillId="8" borderId="0" applyNumberFormat="0" applyBorder="0" applyAlignment="0" applyProtection="0">
      <alignment vertical="center"/>
    </xf>
    <xf numFmtId="0" fontId="45" fillId="9" borderId="0" applyNumberFormat="0" applyBorder="0" applyAlignment="0" applyProtection="0">
      <alignment vertical="center"/>
    </xf>
    <xf numFmtId="0" fontId="46" fillId="10" borderId="0" applyNumberFormat="0" applyBorder="0" applyAlignment="0" applyProtection="0">
      <alignment vertical="center"/>
    </xf>
    <xf numFmtId="0" fontId="47" fillId="11" borderId="0" applyNumberFormat="0" applyBorder="0" applyAlignment="0" applyProtection="0">
      <alignment vertical="center"/>
    </xf>
    <xf numFmtId="0" fontId="48" fillId="12" borderId="0" applyNumberFormat="0" applyBorder="0" applyAlignment="0" applyProtection="0">
      <alignment vertical="center"/>
    </xf>
    <xf numFmtId="0" fontId="48" fillId="13" borderId="0" applyNumberFormat="0" applyBorder="0" applyAlignment="0" applyProtection="0">
      <alignment vertical="center"/>
    </xf>
    <xf numFmtId="0" fontId="47" fillId="14" borderId="0" applyNumberFormat="0" applyBorder="0" applyAlignment="0" applyProtection="0">
      <alignment vertical="center"/>
    </xf>
    <xf numFmtId="0" fontId="47" fillId="15" borderId="0" applyNumberFormat="0" applyBorder="0" applyAlignment="0" applyProtection="0">
      <alignment vertical="center"/>
    </xf>
    <xf numFmtId="0" fontId="48" fillId="16" borderId="0" applyNumberFormat="0" applyBorder="0" applyAlignment="0" applyProtection="0">
      <alignment vertical="center"/>
    </xf>
    <xf numFmtId="0" fontId="48" fillId="17" borderId="0" applyNumberFormat="0" applyBorder="0" applyAlignment="0" applyProtection="0">
      <alignment vertical="center"/>
    </xf>
    <xf numFmtId="0" fontId="47" fillId="18" borderId="0" applyNumberFormat="0" applyBorder="0" applyAlignment="0" applyProtection="0">
      <alignment vertical="center"/>
    </xf>
    <xf numFmtId="0" fontId="47" fillId="19" borderId="0" applyNumberFormat="0" applyBorder="0" applyAlignment="0" applyProtection="0">
      <alignment vertical="center"/>
    </xf>
    <xf numFmtId="0" fontId="48" fillId="20" borderId="0" applyNumberFormat="0" applyBorder="0" applyAlignment="0" applyProtection="0">
      <alignment vertical="center"/>
    </xf>
    <xf numFmtId="0" fontId="48" fillId="21" borderId="0" applyNumberFormat="0" applyBorder="0" applyAlignment="0" applyProtection="0">
      <alignment vertical="center"/>
    </xf>
    <xf numFmtId="0" fontId="47" fillId="22" borderId="0" applyNumberFormat="0" applyBorder="0" applyAlignment="0" applyProtection="0">
      <alignment vertical="center"/>
    </xf>
    <xf numFmtId="0" fontId="47" fillId="23" borderId="0" applyNumberFormat="0" applyBorder="0" applyAlignment="0" applyProtection="0">
      <alignment vertical="center"/>
    </xf>
    <xf numFmtId="0" fontId="48" fillId="24" borderId="0" applyNumberFormat="0" applyBorder="0" applyAlignment="0" applyProtection="0">
      <alignment vertical="center"/>
    </xf>
    <xf numFmtId="0" fontId="48" fillId="25" borderId="0" applyNumberFormat="0" applyBorder="0" applyAlignment="0" applyProtection="0">
      <alignment vertical="center"/>
    </xf>
    <xf numFmtId="0" fontId="47" fillId="26" borderId="0" applyNumberFormat="0" applyBorder="0" applyAlignment="0" applyProtection="0">
      <alignment vertical="center"/>
    </xf>
    <xf numFmtId="0" fontId="47" fillId="27" borderId="0" applyNumberFormat="0" applyBorder="0" applyAlignment="0" applyProtection="0">
      <alignment vertical="center"/>
    </xf>
    <xf numFmtId="0" fontId="48" fillId="28" borderId="0" applyNumberFormat="0" applyBorder="0" applyAlignment="0" applyProtection="0">
      <alignment vertical="center"/>
    </xf>
    <xf numFmtId="0" fontId="48" fillId="29" borderId="0" applyNumberFormat="0" applyBorder="0" applyAlignment="0" applyProtection="0">
      <alignment vertical="center"/>
    </xf>
    <xf numFmtId="0" fontId="47" fillId="30" borderId="0" applyNumberFormat="0" applyBorder="0" applyAlignment="0" applyProtection="0">
      <alignment vertical="center"/>
    </xf>
    <xf numFmtId="0" fontId="47" fillId="31" borderId="0" applyNumberFormat="0" applyBorder="0" applyAlignment="0" applyProtection="0">
      <alignment vertical="center"/>
    </xf>
    <xf numFmtId="0" fontId="48" fillId="32" borderId="0" applyNumberFormat="0" applyBorder="0" applyAlignment="0" applyProtection="0">
      <alignment vertical="center"/>
    </xf>
    <xf numFmtId="0" fontId="48" fillId="33" borderId="0" applyNumberFormat="0" applyBorder="0" applyAlignment="0" applyProtection="0">
      <alignment vertical="center"/>
    </xf>
    <xf numFmtId="0" fontId="47" fillId="34" borderId="0" applyNumberFormat="0" applyBorder="0" applyAlignment="0" applyProtection="0">
      <alignment vertical="center"/>
    </xf>
    <xf numFmtId="0" fontId="49" fillId="0" borderId="0"/>
  </cellStyleXfs>
  <cellXfs count="109">
    <xf numFmtId="0" fontId="0" fillId="0" borderId="0" xfId="0"/>
    <xf numFmtId="0" fontId="1" fillId="0" borderId="1" xfId="0" applyFont="1" applyBorder="1"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8" fillId="0" borderId="1" xfId="0" applyFont="1" applyBorder="1" applyAlignment="1">
      <alignment horizontal="center" vertical="center"/>
    </xf>
    <xf numFmtId="0" fontId="7"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6" fillId="0" borderId="2" xfId="0" applyFont="1" applyBorder="1" applyAlignment="1">
      <alignment horizontal="center" vertical="center"/>
    </xf>
    <xf numFmtId="0" fontId="10" fillId="0" borderId="3" xfId="0" applyFont="1" applyBorder="1" applyAlignment="1">
      <alignment vertical="center"/>
    </xf>
    <xf numFmtId="0" fontId="7" fillId="2" borderId="2" xfId="0" applyFont="1" applyFill="1" applyBorder="1" applyAlignment="1">
      <alignment horizontal="center" vertical="center" wrapText="1"/>
    </xf>
    <xf numFmtId="0" fontId="2" fillId="0" borderId="3" xfId="0" applyFont="1" applyBorder="1" applyAlignment="1">
      <alignment horizontal="center"/>
    </xf>
    <xf numFmtId="0" fontId="11" fillId="0" borderId="1" xfId="0" applyFont="1" applyBorder="1" applyAlignment="1">
      <alignment horizontal="center" vertical="center" wrapText="1"/>
    </xf>
    <xf numFmtId="0" fontId="9" fillId="0" borderId="2" xfId="0" applyFont="1" applyBorder="1" applyAlignment="1">
      <alignment horizontal="center" vertical="center" wrapText="1"/>
    </xf>
    <xf numFmtId="0" fontId="4" fillId="0" borderId="3" xfId="0" applyFont="1" applyBorder="1" applyAlignment="1">
      <alignment vertical="center"/>
    </xf>
    <xf numFmtId="0" fontId="1" fillId="0" borderId="1" xfId="0" applyFont="1" applyBorder="1" applyAlignment="1">
      <alignment horizontal="center" vertical="center" wrapText="1"/>
    </xf>
    <xf numFmtId="0" fontId="2" fillId="2" borderId="1" xfId="0" applyFont="1" applyFill="1" applyBorder="1" applyAlignment="1">
      <alignment horizontal="left"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2" fillId="0" borderId="1" xfId="0" applyFont="1" applyBorder="1" applyAlignment="1">
      <alignment vertical="center" wrapText="1"/>
    </xf>
    <xf numFmtId="0" fontId="4" fillId="0" borderId="1" xfId="0" applyFont="1" applyBorder="1" applyAlignment="1">
      <alignment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4" fillId="2" borderId="6" xfId="0" applyFont="1" applyFill="1" applyBorder="1" applyAlignment="1">
      <alignment horizontal="center" vertical="center" wrapText="1"/>
    </xf>
    <xf numFmtId="176" fontId="14" fillId="2" borderId="6" xfId="0" applyNumberFormat="1" applyFont="1" applyFill="1" applyBorder="1" applyAlignment="1">
      <alignment horizontal="center" vertical="center" wrapText="1"/>
    </xf>
    <xf numFmtId="0" fontId="8" fillId="0" borderId="6" xfId="0" applyFont="1" applyBorder="1" applyAlignment="1">
      <alignment horizontal="center" vertical="center" wrapText="1"/>
    </xf>
    <xf numFmtId="0" fontId="7" fillId="0" borderId="6"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6" xfId="0" applyFont="1" applyBorder="1" applyAlignment="1">
      <alignment horizontal="left" vertical="center" wrapText="1"/>
    </xf>
    <xf numFmtId="176" fontId="15" fillId="0" borderId="6" xfId="0" applyNumberFormat="1" applyFont="1" applyBorder="1" applyAlignment="1">
      <alignment horizontal="center" vertical="center" wrapText="1"/>
    </xf>
    <xf numFmtId="0" fontId="16" fillId="0" borderId="6"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6" xfId="0" applyFont="1" applyBorder="1" applyAlignment="1">
      <alignment horizontal="left" vertical="center" wrapText="1"/>
    </xf>
    <xf numFmtId="176" fontId="12" fillId="0" borderId="6" xfId="0" applyNumberFormat="1" applyFont="1" applyBorder="1" applyAlignment="1">
      <alignment horizontal="center" vertical="center" wrapText="1"/>
    </xf>
    <xf numFmtId="0" fontId="14" fillId="0" borderId="6" xfId="0" applyFont="1" applyBorder="1" applyAlignment="1">
      <alignment horizontal="center" vertical="center" wrapText="1"/>
    </xf>
    <xf numFmtId="0" fontId="12" fillId="0" borderId="6" xfId="0" applyFont="1" applyBorder="1" applyAlignment="1">
      <alignment horizontal="left" vertical="top" wrapText="1"/>
    </xf>
    <xf numFmtId="0" fontId="17" fillId="0" borderId="6" xfId="0" applyFont="1" applyBorder="1" applyAlignment="1">
      <alignment horizontal="center" vertical="center" wrapText="1"/>
    </xf>
    <xf numFmtId="176" fontId="16" fillId="0" borderId="6" xfId="0" applyNumberFormat="1" applyFont="1" applyBorder="1" applyAlignment="1">
      <alignment horizontal="center" vertical="center" wrapText="1"/>
    </xf>
    <xf numFmtId="0" fontId="13" fillId="0" borderId="7" xfId="0" applyFont="1" applyBorder="1" applyAlignment="1">
      <alignment horizontal="center" vertical="center" wrapText="1"/>
    </xf>
    <xf numFmtId="176" fontId="14" fillId="0" borderId="6" xfId="0" applyNumberFormat="1" applyFont="1" applyBorder="1" applyAlignment="1">
      <alignment horizontal="center" vertical="center" wrapText="1"/>
    </xf>
    <xf numFmtId="0" fontId="18" fillId="3" borderId="1" xfId="0" applyFont="1" applyFill="1" applyBorder="1" applyAlignment="1" applyProtection="1">
      <alignment horizontal="center" vertical="center" wrapText="1"/>
      <protection locked="0"/>
    </xf>
    <xf numFmtId="0" fontId="19" fillId="2" borderId="1" xfId="0" applyFont="1" applyFill="1" applyBorder="1" applyAlignment="1" applyProtection="1">
      <alignment horizontal="center" vertical="center" wrapText="1"/>
      <protection locked="0"/>
    </xf>
    <xf numFmtId="176" fontId="19" fillId="2" borderId="1" xfId="1" applyNumberFormat="1" applyFont="1" applyFill="1" applyBorder="1" applyAlignment="1" applyProtection="1">
      <alignment horizontal="center" vertical="center" wrapText="1"/>
      <protection locked="0"/>
    </xf>
    <xf numFmtId="176"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9" fillId="3" borderId="8" xfId="0"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21" fillId="3" borderId="1" xfId="0" applyFont="1" applyFill="1" applyBorder="1" applyAlignment="1" applyProtection="1">
      <alignment horizontal="left" vertical="center" wrapText="1"/>
      <protection locked="0"/>
    </xf>
    <xf numFmtId="176" fontId="21" fillId="3" borderId="1" xfId="0" applyNumberFormat="1" applyFont="1" applyFill="1" applyBorder="1" applyAlignment="1" applyProtection="1">
      <alignment horizontal="center" vertical="center" wrapText="1"/>
      <protection locked="0"/>
    </xf>
    <xf numFmtId="176" fontId="21" fillId="3" borderId="1" xfId="1" applyNumberFormat="1" applyFont="1" applyFill="1" applyBorder="1" applyAlignment="1" applyProtection="1">
      <alignment horizontal="center" vertical="center" wrapText="1"/>
      <protection locked="0"/>
    </xf>
    <xf numFmtId="0" fontId="19" fillId="3" borderId="9" xfId="0" applyFont="1" applyFill="1" applyBorder="1" applyAlignment="1" applyProtection="1">
      <alignment horizontal="center" vertical="center" wrapText="1"/>
      <protection locked="0"/>
    </xf>
    <xf numFmtId="0" fontId="21" fillId="3" borderId="1" xfId="1" applyNumberFormat="1" applyFont="1" applyFill="1" applyBorder="1" applyAlignment="1" applyProtection="1">
      <alignment horizontal="center" vertical="center" wrapText="1"/>
      <protection locked="0"/>
    </xf>
    <xf numFmtId="176" fontId="21" fillId="3" borderId="1" xfId="1" applyNumberFormat="1" applyFont="1" applyFill="1" applyBorder="1" applyAlignment="1" applyProtection="1">
      <alignment horizontal="center" vertical="center" wrapText="1"/>
    </xf>
    <xf numFmtId="0" fontId="19" fillId="3" borderId="9" xfId="0" applyFont="1" applyFill="1" applyBorder="1" applyAlignment="1" applyProtection="1">
      <alignment horizontal="center" vertical="center" wrapText="1"/>
      <protection locked="0"/>
    </xf>
    <xf numFmtId="0" fontId="19" fillId="3" borderId="10" xfId="0" applyFont="1" applyFill="1" applyBorder="1" applyAlignment="1" applyProtection="1">
      <alignment horizontal="center" vertical="center" wrapText="1"/>
      <protection locked="0"/>
    </xf>
    <xf numFmtId="0" fontId="22" fillId="3" borderId="1" xfId="0" applyFont="1" applyFill="1" applyBorder="1" applyAlignment="1" applyProtection="1">
      <alignment horizontal="center" vertical="center" wrapText="1"/>
      <protection locked="0"/>
    </xf>
    <xf numFmtId="176" fontId="20" fillId="3" borderId="1" xfId="1" applyNumberFormat="1" applyFont="1" applyFill="1" applyBorder="1" applyAlignment="1" applyProtection="1">
      <alignment horizontal="center" vertical="center" wrapText="1"/>
      <protection locked="0"/>
    </xf>
    <xf numFmtId="176" fontId="23" fillId="3" borderId="1" xfId="1" applyNumberFormat="1" applyFont="1" applyFill="1" applyBorder="1" applyAlignment="1" applyProtection="1">
      <alignment horizontal="center" vertical="center" wrapText="1"/>
      <protection locked="0"/>
    </xf>
    <xf numFmtId="177" fontId="23" fillId="3" borderId="1" xfId="1" applyNumberFormat="1" applyFont="1" applyFill="1" applyBorder="1" applyAlignment="1" applyProtection="1">
      <alignment horizontal="center" vertical="center" wrapText="1"/>
      <protection locked="0"/>
    </xf>
    <xf numFmtId="176" fontId="19" fillId="3" borderId="1" xfId="1" applyNumberFormat="1" applyFont="1" applyFill="1" applyBorder="1" applyAlignment="1" applyProtection="1">
      <alignment horizontal="center" vertical="center" wrapText="1"/>
      <protection locked="0"/>
    </xf>
    <xf numFmtId="0" fontId="0" fillId="0" borderId="0" xfId="0" applyAlignment="1">
      <alignment vertical="center"/>
    </xf>
    <xf numFmtId="0" fontId="3" fillId="3" borderId="0" xfId="0" applyFont="1" applyFill="1" applyProtection="1">
      <protection locked="0"/>
    </xf>
    <xf numFmtId="0" fontId="0" fillId="3" borderId="0" xfId="0" applyFill="1" applyProtection="1">
      <protection locked="0"/>
    </xf>
    <xf numFmtId="0" fontId="20" fillId="3" borderId="8" xfId="0"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xf>
    <xf numFmtId="0" fontId="20" fillId="3" borderId="9" xfId="0" applyFont="1" applyFill="1" applyBorder="1" applyAlignment="1" applyProtection="1">
      <alignment horizontal="center" vertical="center" wrapText="1"/>
      <protection locked="0"/>
    </xf>
    <xf numFmtId="0" fontId="21" fillId="0" borderId="6" xfId="0" applyFont="1" applyBorder="1" applyAlignment="1">
      <alignment horizontal="center" vertical="center"/>
    </xf>
    <xf numFmtId="0" fontId="21" fillId="0" borderId="1" xfId="0" applyFont="1" applyBorder="1" applyAlignment="1">
      <alignment horizontal="center" vertical="center"/>
    </xf>
    <xf numFmtId="176" fontId="20" fillId="3" borderId="1" xfId="1" applyNumberFormat="1" applyFont="1" applyFill="1" applyBorder="1" applyAlignment="1" applyProtection="1">
      <alignment horizontal="center" vertical="center" wrapText="1"/>
    </xf>
    <xf numFmtId="0" fontId="24" fillId="0" borderId="6"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6" xfId="0" applyFont="1" applyBorder="1" applyAlignment="1">
      <alignment horizontal="left" vertical="center" wrapText="1"/>
    </xf>
    <xf numFmtId="0" fontId="26" fillId="0" borderId="6" xfId="0" applyFont="1" applyBorder="1" applyAlignment="1">
      <alignment horizontal="center" vertical="center" wrapText="1"/>
    </xf>
    <xf numFmtId="0" fontId="24" fillId="0" borderId="6" xfId="0" applyFont="1" applyBorder="1" applyAlignment="1">
      <alignment horizontal="left" vertical="center" wrapText="1"/>
    </xf>
    <xf numFmtId="0" fontId="27" fillId="0" borderId="6" xfId="0" applyFont="1" applyBorder="1" applyAlignment="1">
      <alignment horizontal="center" vertical="center" wrapText="1"/>
    </xf>
    <xf numFmtId="176" fontId="24" fillId="0" borderId="6" xfId="0" applyNumberFormat="1" applyFont="1" applyBorder="1" applyAlignment="1">
      <alignment horizontal="center" vertical="center" wrapText="1"/>
    </xf>
    <xf numFmtId="0" fontId="21" fillId="0" borderId="1" xfId="0" applyFont="1" applyFill="1" applyBorder="1" applyAlignment="1" applyProtection="1">
      <alignment horizontal="center" vertical="center" wrapText="1"/>
      <protection locked="0"/>
    </xf>
    <xf numFmtId="0" fontId="21" fillId="3" borderId="0" xfId="0" applyFont="1" applyFill="1" applyAlignment="1" applyProtection="1">
      <alignment horizontal="center" vertical="center" wrapText="1"/>
      <protection locked="0"/>
    </xf>
    <xf numFmtId="0" fontId="21" fillId="3" borderId="0" xfId="0" applyFont="1" applyFill="1" applyAlignment="1" applyProtection="1">
      <alignment horizontal="left" vertical="center" wrapText="1"/>
      <protection locked="0"/>
    </xf>
    <xf numFmtId="176" fontId="21" fillId="3" borderId="0" xfId="0" applyNumberFormat="1" applyFont="1" applyFill="1" applyAlignment="1" applyProtection="1">
      <alignment horizontal="left" vertical="center" wrapText="1"/>
      <protection locked="0"/>
    </xf>
    <xf numFmtId="176" fontId="21" fillId="3" borderId="0" xfId="1" applyNumberFormat="1" applyFont="1" applyFill="1" applyAlignment="1" applyProtection="1">
      <alignment horizontal="center" vertical="center" wrapText="1"/>
      <protection locked="0"/>
    </xf>
    <xf numFmtId="0" fontId="28" fillId="0" borderId="0" xfId="0" applyFont="1" applyAlignment="1">
      <alignment horizontal="left" vertical="center"/>
    </xf>
    <xf numFmtId="0" fontId="20" fillId="3" borderId="1" xfId="0" applyFont="1" applyFill="1" applyBorder="1" applyAlignment="1" applyProtection="1">
      <alignment horizontal="left" vertical="center" wrapText="1"/>
      <protection locked="0"/>
    </xf>
    <xf numFmtId="176" fontId="20" fillId="3" borderId="1" xfId="0" applyNumberFormat="1"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center" wrapText="1"/>
      <protection locked="0"/>
    </xf>
    <xf numFmtId="0" fontId="29" fillId="0" borderId="1" xfId="49" applyFont="1" applyBorder="1" applyAlignment="1">
      <alignment horizontal="center" vertical="center" wrapText="1"/>
    </xf>
    <xf numFmtId="0" fontId="29" fillId="0" borderId="11" xfId="49" applyFont="1" applyBorder="1" applyAlignment="1">
      <alignment horizontal="center" vertical="center" wrapText="1"/>
    </xf>
    <xf numFmtId="0" fontId="29" fillId="0" borderId="10" xfId="49" applyFont="1" applyBorder="1" applyAlignment="1">
      <alignment horizontal="center" vertical="center" wrapText="1"/>
    </xf>
    <xf numFmtId="0" fontId="21" fillId="3" borderId="8" xfId="0" applyFont="1" applyFill="1" applyBorder="1" applyAlignment="1" applyProtection="1">
      <alignment horizontal="left" vertical="center" wrapText="1"/>
      <protection locked="0"/>
    </xf>
    <xf numFmtId="176" fontId="21" fillId="3" borderId="8" xfId="0" applyNumberFormat="1" applyFont="1" applyFill="1" applyBorder="1" applyAlignment="1" applyProtection="1">
      <alignment horizontal="center" vertical="center" wrapText="1"/>
      <protection locked="0"/>
    </xf>
    <xf numFmtId="0" fontId="23" fillId="3" borderId="1" xfId="0" applyFont="1" applyFill="1" applyBorder="1" applyAlignment="1" applyProtection="1">
      <alignment horizontal="center" vertical="center" wrapText="1"/>
      <protection locked="0"/>
    </xf>
    <xf numFmtId="0" fontId="29" fillId="0" borderId="1" xfId="49" applyFont="1" applyFill="1" applyBorder="1" applyAlignment="1">
      <alignment horizontal="center" vertical="center" wrapText="1"/>
    </xf>
    <xf numFmtId="0" fontId="21" fillId="0" borderId="1" xfId="0" applyFont="1" applyFill="1" applyBorder="1" applyAlignment="1" applyProtection="1">
      <alignment horizontal="left" vertical="center" wrapText="1"/>
      <protection locked="0"/>
    </xf>
    <xf numFmtId="176" fontId="21" fillId="0" borderId="1" xfId="0" applyNumberFormat="1" applyFont="1" applyFill="1" applyBorder="1" applyAlignment="1" applyProtection="1">
      <alignment horizontal="center" vertical="center" wrapText="1"/>
      <protection locked="0"/>
    </xf>
    <xf numFmtId="176" fontId="21" fillId="0" borderId="1" xfId="1" applyNumberFormat="1" applyFont="1" applyFill="1" applyBorder="1" applyAlignment="1" applyProtection="1">
      <alignment horizontal="center" vertical="center" wrapText="1"/>
      <protection locked="0"/>
    </xf>
    <xf numFmtId="0" fontId="23" fillId="3" borderId="8" xfId="0" applyFont="1" applyFill="1" applyBorder="1" applyAlignment="1" applyProtection="1">
      <alignment horizontal="center" vertical="center" wrapText="1"/>
      <protection locked="0"/>
    </xf>
    <xf numFmtId="176" fontId="23" fillId="0" borderId="1" xfId="1" applyNumberFormat="1" applyFont="1" applyFill="1" applyBorder="1" applyAlignment="1" applyProtection="1">
      <alignment horizontal="center" vertical="center" wrapText="1"/>
      <protection locked="0"/>
    </xf>
    <xf numFmtId="0" fontId="18" fillId="3" borderId="12" xfId="0" applyFont="1" applyFill="1" applyBorder="1" applyAlignment="1" applyProtection="1">
      <alignment horizontal="center" vertical="center" wrapText="1"/>
      <protection locked="0"/>
    </xf>
    <xf numFmtId="0" fontId="18" fillId="3" borderId="13" xfId="0" applyFont="1" applyFill="1" applyBorder="1" applyAlignment="1" applyProtection="1">
      <alignment horizontal="center" vertical="center" wrapText="1"/>
      <protection locked="0"/>
    </xf>
    <xf numFmtId="0" fontId="29" fillId="3" borderId="1" xfId="49" applyFont="1" applyFill="1" applyBorder="1" applyAlignment="1">
      <alignment horizontal="center" vertical="center" wrapText="1"/>
    </xf>
    <xf numFmtId="0" fontId="29" fillId="3" borderId="11" xfId="49" applyFont="1" applyFill="1" applyBorder="1" applyAlignment="1">
      <alignment horizontal="center" vertical="center" wrapText="1"/>
    </xf>
    <xf numFmtId="0" fontId="18" fillId="3" borderId="14" xfId="0" applyFont="1" applyFill="1" applyBorder="1" applyAlignment="1" applyProtection="1">
      <alignment horizontal="center" vertical="center" wrapText="1"/>
      <protection locked="0"/>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报价生成器－金蝶EAS系统（2008 V6.0）" xfId="49"/>
  </cellStyles>
  <dxfs count="1">
    <dxf>
      <fill>
        <patternFill patternType="solid">
          <bgColor rgb="FFFFC000"/>
        </patternFill>
      </fill>
    </dxf>
  </dxfs>
  <tableStyles count="0" defaultTableStyle="TableStyleMedium2" defaultPivotStyle="PivotStyleMedium9"/>
  <colors>
    <mruColors>
      <color rgb="002744C0"/>
      <color rgb="000000FF"/>
      <color rgb="00FF79EC"/>
      <color rgb="00FFFC00"/>
      <color rgb="0000984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DengXian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7.xml.rels><?xml version="1.0" encoding="UTF-8" standalone="yes"?>
<Relationships xmlns="http://schemas.openxmlformats.org/package/2006/relationships"><Relationship Id="rId1" Type="http://schemas.openxmlformats.org/officeDocument/2006/relationships/hyperlink" Target="https://www.walmart.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F7" sqref="F7"/>
    </sheetView>
  </sheetViews>
  <sheetFormatPr defaultColWidth="8.89166666666667" defaultRowHeight="14.25"/>
  <cols>
    <col min="2" max="2" width="11.775" customWidth="1"/>
    <col min="3" max="3" width="24.4416666666667" customWidth="1"/>
    <col min="4" max="4" width="42" customWidth="1"/>
    <col min="5" max="5" width="15.6666666666667" customWidth="1"/>
    <col min="6" max="6" width="14.3333333333333" customWidth="1"/>
    <col min="7" max="7" width="13.3333333333333" customWidth="1"/>
    <col min="8" max="8" width="15.1083333333333" customWidth="1"/>
    <col min="9" max="9" width="12.225" customWidth="1"/>
    <col min="10" max="10" width="13.775" customWidth="1"/>
  </cols>
  <sheetData>
    <row r="1" ht="33.75" spans="1:10">
      <c r="A1" s="104" t="s">
        <v>0</v>
      </c>
      <c r="B1" s="105"/>
      <c r="C1" s="105"/>
      <c r="D1" s="105"/>
      <c r="E1" s="105"/>
      <c r="F1" s="105"/>
      <c r="G1" s="105"/>
      <c r="H1" s="105"/>
      <c r="I1" s="105"/>
      <c r="J1" s="108"/>
    </row>
    <row r="2" ht="36" spans="1:10">
      <c r="A2" s="48" t="s">
        <v>1</v>
      </c>
      <c r="B2" s="48" t="s">
        <v>2</v>
      </c>
      <c r="C2" s="48" t="s">
        <v>3</v>
      </c>
      <c r="D2" s="48" t="s">
        <v>4</v>
      </c>
      <c r="E2" s="49" t="s">
        <v>5</v>
      </c>
      <c r="F2" s="50" t="s">
        <v>6</v>
      </c>
      <c r="G2" s="49" t="s">
        <v>7</v>
      </c>
      <c r="H2" s="49" t="s">
        <v>8</v>
      </c>
      <c r="I2" s="49" t="s">
        <v>9</v>
      </c>
      <c r="J2" s="48" t="s">
        <v>10</v>
      </c>
    </row>
    <row r="3" ht="50" customHeight="1" spans="1:10">
      <c r="A3" s="51">
        <v>1</v>
      </c>
      <c r="B3" s="91" t="s">
        <v>11</v>
      </c>
      <c r="C3" s="106" t="s">
        <v>12</v>
      </c>
      <c r="D3" s="54" t="s">
        <v>13</v>
      </c>
      <c r="E3" s="55" t="s">
        <v>14</v>
      </c>
      <c r="F3" s="55" t="s">
        <v>15</v>
      </c>
      <c r="G3" s="56" t="s">
        <v>16</v>
      </c>
      <c r="H3" s="56" t="s">
        <v>17</v>
      </c>
      <c r="I3" s="56">
        <v>4.8</v>
      </c>
      <c r="J3" s="53" t="s">
        <v>18</v>
      </c>
    </row>
    <row r="4" ht="50" customHeight="1" spans="1:10">
      <c r="A4" s="51">
        <v>2</v>
      </c>
      <c r="B4" s="91"/>
      <c r="C4" s="106" t="s">
        <v>19</v>
      </c>
      <c r="D4" s="54" t="s">
        <v>20</v>
      </c>
      <c r="E4" s="55" t="s">
        <v>21</v>
      </c>
      <c r="F4" s="55" t="s">
        <v>22</v>
      </c>
      <c r="G4" s="56" t="s">
        <v>23</v>
      </c>
      <c r="H4" s="56" t="s">
        <v>24</v>
      </c>
      <c r="I4" s="56" t="s">
        <v>25</v>
      </c>
      <c r="J4" s="53" t="s">
        <v>18</v>
      </c>
    </row>
    <row r="5" ht="50" customHeight="1" spans="1:10">
      <c r="A5" s="51">
        <v>3</v>
      </c>
      <c r="B5" s="91"/>
      <c r="C5" s="106" t="s">
        <v>26</v>
      </c>
      <c r="D5" s="54" t="s">
        <v>27</v>
      </c>
      <c r="E5" s="55" t="s">
        <v>21</v>
      </c>
      <c r="F5" s="55" t="s">
        <v>22</v>
      </c>
      <c r="G5" s="56" t="s">
        <v>23</v>
      </c>
      <c r="H5" s="56" t="s">
        <v>24</v>
      </c>
      <c r="I5" s="56" t="s">
        <v>25</v>
      </c>
      <c r="J5" s="53" t="s">
        <v>18</v>
      </c>
    </row>
    <row r="6" ht="50" customHeight="1" spans="1:10">
      <c r="A6" s="51">
        <v>4</v>
      </c>
      <c r="B6" s="91"/>
      <c r="C6" s="106" t="s">
        <v>28</v>
      </c>
      <c r="D6" s="54" t="s">
        <v>29</v>
      </c>
      <c r="E6" s="55" t="s">
        <v>30</v>
      </c>
      <c r="F6" s="55" t="s">
        <v>31</v>
      </c>
      <c r="G6" s="56" t="s">
        <v>32</v>
      </c>
      <c r="H6" s="56" t="s">
        <v>33</v>
      </c>
      <c r="I6" s="56" t="s">
        <v>34</v>
      </c>
      <c r="J6" s="53" t="s">
        <v>18</v>
      </c>
    </row>
    <row r="7" ht="50" customHeight="1" spans="1:10">
      <c r="A7" s="51">
        <v>5</v>
      </c>
      <c r="B7" s="91"/>
      <c r="C7" s="107" t="s">
        <v>35</v>
      </c>
      <c r="D7" s="54" t="s">
        <v>36</v>
      </c>
      <c r="E7" s="55" t="s">
        <v>37</v>
      </c>
      <c r="F7" s="55" t="s">
        <v>38</v>
      </c>
      <c r="G7" s="56" t="s">
        <v>32</v>
      </c>
      <c r="H7" s="56" t="s">
        <v>33</v>
      </c>
      <c r="I7" s="56" t="s">
        <v>34</v>
      </c>
      <c r="J7" s="53" t="s">
        <v>18</v>
      </c>
    </row>
    <row r="8" ht="50" customHeight="1" spans="1:10">
      <c r="A8" s="51">
        <v>6</v>
      </c>
      <c r="B8" s="91"/>
      <c r="C8" s="106" t="s">
        <v>39</v>
      </c>
      <c r="D8" s="54" t="s">
        <v>40</v>
      </c>
      <c r="E8" s="55" t="s">
        <v>41</v>
      </c>
      <c r="F8" s="55" t="s">
        <v>38</v>
      </c>
      <c r="G8" s="56" t="s">
        <v>32</v>
      </c>
      <c r="H8" s="56" t="s">
        <v>33</v>
      </c>
      <c r="I8" s="56" t="s">
        <v>34</v>
      </c>
      <c r="J8" s="53" t="s">
        <v>42</v>
      </c>
    </row>
    <row r="9" ht="63" customHeight="1" spans="1:10">
      <c r="A9" s="51">
        <v>7</v>
      </c>
      <c r="B9" s="91" t="s">
        <v>43</v>
      </c>
      <c r="C9" s="53" t="s">
        <v>44</v>
      </c>
      <c r="D9" s="54" t="s">
        <v>45</v>
      </c>
      <c r="E9" s="53" t="s">
        <v>46</v>
      </c>
      <c r="F9" s="55" t="s">
        <v>38</v>
      </c>
      <c r="G9" s="56" t="s">
        <v>47</v>
      </c>
      <c r="H9" s="56" t="s">
        <v>48</v>
      </c>
      <c r="I9" s="56" t="s">
        <v>49</v>
      </c>
      <c r="J9" s="53" t="s">
        <v>42</v>
      </c>
    </row>
  </sheetData>
  <mergeCells count="2">
    <mergeCell ref="A1:J1"/>
    <mergeCell ref="B3:B8"/>
  </mergeCells>
  <conditionalFormatting sqref="C3:C9">
    <cfRule type="cellIs" dxfId="0" priority="1" operator="equal">
      <formula>"Y"</formula>
    </cfRule>
  </conditionalFormatting>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H8" sqref="H8"/>
    </sheetView>
  </sheetViews>
  <sheetFormatPr defaultColWidth="8.89166666666667" defaultRowHeight="14.25"/>
  <cols>
    <col min="3" max="3" width="20.775" customWidth="1"/>
    <col min="4" max="4" width="43.8916666666667" customWidth="1"/>
    <col min="5" max="5" width="14.6666666666667" customWidth="1"/>
    <col min="6" max="6" width="12.6666666666667" customWidth="1"/>
    <col min="7" max="7" width="13.3333333333333" customWidth="1"/>
    <col min="8" max="8" width="12.225" customWidth="1"/>
    <col min="9" max="9" width="13.1083333333333" customWidth="1"/>
    <col min="10" max="10" width="10.6666666666667" customWidth="1"/>
  </cols>
  <sheetData>
    <row r="1" ht="30" customHeight="1" spans="1:10">
      <c r="A1" s="1" t="s">
        <v>0</v>
      </c>
      <c r="B1" s="1"/>
      <c r="C1" s="1"/>
      <c r="D1" s="1"/>
      <c r="E1" s="1"/>
      <c r="F1" s="1"/>
      <c r="G1" s="1"/>
      <c r="H1" s="1"/>
      <c r="I1" s="1"/>
      <c r="J1" s="1"/>
    </row>
    <row r="2" ht="39" customHeight="1" spans="1:10">
      <c r="A2" s="2" t="s">
        <v>1</v>
      </c>
      <c r="B2" s="2" t="s">
        <v>2</v>
      </c>
      <c r="C2" s="2" t="s">
        <v>3</v>
      </c>
      <c r="D2" s="2" t="s">
        <v>4</v>
      </c>
      <c r="E2" s="2" t="s">
        <v>261</v>
      </c>
      <c r="F2" s="2" t="s">
        <v>262</v>
      </c>
      <c r="G2" s="2" t="s">
        <v>263</v>
      </c>
      <c r="H2" s="2" t="s">
        <v>264</v>
      </c>
      <c r="I2" s="2" t="s">
        <v>265</v>
      </c>
      <c r="J2" s="2" t="s">
        <v>10</v>
      </c>
    </row>
    <row r="3" ht="50" customHeight="1" spans="1:10">
      <c r="A3" s="3">
        <v>1</v>
      </c>
      <c r="B3" s="4" t="s">
        <v>407</v>
      </c>
      <c r="C3" s="5" t="s">
        <v>408</v>
      </c>
      <c r="D3" s="6" t="s">
        <v>409</v>
      </c>
      <c r="E3" s="5">
        <v>0.25</v>
      </c>
      <c r="F3" s="5">
        <v>26</v>
      </c>
      <c r="G3" s="5">
        <v>7</v>
      </c>
      <c r="H3" s="5">
        <v>78</v>
      </c>
      <c r="I3" s="7"/>
      <c r="J3" s="5"/>
    </row>
    <row r="4" ht="50" customHeight="1" spans="1:10">
      <c r="A4" s="3">
        <v>2</v>
      </c>
      <c r="B4" s="4"/>
      <c r="C4" s="5" t="s">
        <v>410</v>
      </c>
      <c r="D4" s="6" t="s">
        <v>411</v>
      </c>
      <c r="E4" s="5">
        <v>0.5</v>
      </c>
      <c r="F4" s="5">
        <v>26</v>
      </c>
      <c r="G4" s="5">
        <v>13</v>
      </c>
      <c r="H4" s="5">
        <v>156</v>
      </c>
      <c r="I4" s="7"/>
      <c r="J4" s="5"/>
    </row>
    <row r="5" ht="50" customHeight="1" spans="1:10">
      <c r="A5" s="3">
        <v>3</v>
      </c>
      <c r="B5" s="4"/>
      <c r="C5" s="5" t="s">
        <v>412</v>
      </c>
      <c r="D5" s="6" t="s">
        <v>413</v>
      </c>
      <c r="E5" s="5">
        <v>0.5</v>
      </c>
      <c r="F5" s="5">
        <v>1</v>
      </c>
      <c r="G5" s="5">
        <v>1</v>
      </c>
      <c r="H5" s="5">
        <v>6</v>
      </c>
      <c r="I5" s="7"/>
      <c r="J5" s="5"/>
    </row>
    <row r="6" ht="50" customHeight="1" spans="1:10">
      <c r="A6" s="3">
        <v>4</v>
      </c>
      <c r="B6" s="4"/>
      <c r="C6" s="5" t="s">
        <v>414</v>
      </c>
      <c r="D6" s="6" t="s">
        <v>415</v>
      </c>
      <c r="E6" s="5">
        <v>0.05</v>
      </c>
      <c r="F6" s="5">
        <v>30</v>
      </c>
      <c r="G6" s="5">
        <v>2</v>
      </c>
      <c r="H6" s="5">
        <v>18</v>
      </c>
      <c r="I6" s="7"/>
      <c r="J6" s="5"/>
    </row>
    <row r="7" ht="50" customHeight="1" spans="1:10">
      <c r="A7" s="3">
        <v>5</v>
      </c>
      <c r="B7" s="4"/>
      <c r="C7" s="5" t="s">
        <v>416</v>
      </c>
      <c r="D7" s="6" t="s">
        <v>417</v>
      </c>
      <c r="E7" s="5">
        <v>3</v>
      </c>
      <c r="F7" s="5">
        <v>15</v>
      </c>
      <c r="G7" s="5">
        <v>45</v>
      </c>
      <c r="H7" s="5">
        <v>540</v>
      </c>
      <c r="I7" s="7"/>
      <c r="J7" s="5"/>
    </row>
    <row r="8" ht="76" customHeight="1" spans="1:10">
      <c r="A8" s="3">
        <v>6</v>
      </c>
      <c r="B8" s="4"/>
      <c r="C8" s="5" t="s">
        <v>418</v>
      </c>
      <c r="D8" s="6" t="s">
        <v>419</v>
      </c>
      <c r="E8" s="5">
        <v>2</v>
      </c>
      <c r="F8" s="5">
        <v>10</v>
      </c>
      <c r="G8" s="5">
        <v>20</v>
      </c>
      <c r="H8" s="5">
        <v>240</v>
      </c>
      <c r="I8" s="7"/>
      <c r="J8" s="5"/>
    </row>
    <row r="9" ht="50" customHeight="1"/>
    <row r="10" ht="50" customHeight="1"/>
    <row r="11" ht="50" customHeight="1"/>
    <row r="12" ht="50" customHeight="1"/>
    <row r="13" ht="50" customHeight="1"/>
    <row r="14" ht="50" customHeight="1"/>
    <row r="15" ht="50" customHeight="1"/>
    <row r="16" ht="50" customHeight="1"/>
    <row r="17" ht="50" customHeight="1"/>
    <row r="18" ht="50" customHeight="1"/>
    <row r="19" ht="50" customHeight="1"/>
    <row r="20" ht="50" customHeight="1"/>
    <row r="21" ht="50" customHeight="1"/>
    <row r="22" ht="50" customHeight="1"/>
    <row r="23" ht="50" customHeight="1"/>
    <row r="24" ht="50" customHeight="1"/>
    <row r="25" ht="50" customHeight="1"/>
    <row r="26" ht="50" customHeight="1"/>
    <row r="27" ht="50" customHeight="1"/>
    <row r="28" ht="50" customHeight="1"/>
  </sheetData>
  <mergeCells count="2">
    <mergeCell ref="A1:J1"/>
    <mergeCell ref="B3:B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selection activeCell="D7" sqref="D7"/>
    </sheetView>
  </sheetViews>
  <sheetFormatPr defaultColWidth="8.89166666666667" defaultRowHeight="14.25"/>
  <cols>
    <col min="3" max="3" width="26.225" customWidth="1"/>
    <col min="4" max="4" width="52.6666666666667" customWidth="1"/>
    <col min="5" max="5" width="16.775" customWidth="1"/>
    <col min="6" max="6" width="15" customWidth="1"/>
    <col min="7" max="7" width="14.5583333333333" customWidth="1"/>
    <col min="8" max="8" width="13.1083333333333" customWidth="1"/>
    <col min="9" max="9" width="15.4416666666667" customWidth="1"/>
    <col min="10" max="10" width="15.775" customWidth="1"/>
  </cols>
  <sheetData>
    <row r="1" ht="33.75" spans="1:10">
      <c r="A1" s="47" t="s">
        <v>0</v>
      </c>
      <c r="B1" s="47"/>
      <c r="C1" s="47"/>
      <c r="D1" s="47"/>
      <c r="E1" s="47"/>
      <c r="F1" s="47"/>
      <c r="G1" s="47"/>
      <c r="H1" s="47"/>
      <c r="I1" s="47"/>
      <c r="J1" s="47"/>
    </row>
    <row r="2" ht="36" spans="1:10">
      <c r="A2" s="48" t="s">
        <v>1</v>
      </c>
      <c r="B2" s="48" t="s">
        <v>2</v>
      </c>
      <c r="C2" s="48" t="s">
        <v>3</v>
      </c>
      <c r="D2" s="48" t="s">
        <v>4</v>
      </c>
      <c r="E2" s="49" t="s">
        <v>5</v>
      </c>
      <c r="F2" s="50" t="s">
        <v>6</v>
      </c>
      <c r="G2" s="49" t="s">
        <v>7</v>
      </c>
      <c r="H2" s="49" t="s">
        <v>8</v>
      </c>
      <c r="I2" s="49" t="s">
        <v>9</v>
      </c>
      <c r="J2" s="48" t="s">
        <v>10</v>
      </c>
    </row>
    <row r="3" ht="50" customHeight="1" spans="1:10">
      <c r="A3" s="53">
        <v>1</v>
      </c>
      <c r="B3" s="97" t="s">
        <v>50</v>
      </c>
      <c r="C3" s="98" t="s">
        <v>51</v>
      </c>
      <c r="D3" s="99" t="s">
        <v>52</v>
      </c>
      <c r="E3" s="100" t="s">
        <v>53</v>
      </c>
      <c r="F3" s="100" t="s">
        <v>15</v>
      </c>
      <c r="G3" s="101">
        <v>1</v>
      </c>
      <c r="H3" s="101">
        <f t="shared" ref="H3:H19" si="0">G3*12</f>
        <v>12</v>
      </c>
      <c r="I3" s="103">
        <f t="shared" ref="I3:I19" si="1">H3/8</f>
        <v>1.5</v>
      </c>
      <c r="J3" s="83" t="s">
        <v>54</v>
      </c>
    </row>
    <row r="4" ht="50" customHeight="1" spans="1:10">
      <c r="A4" s="53">
        <v>3</v>
      </c>
      <c r="B4" s="97"/>
      <c r="C4" s="98" t="s">
        <v>55</v>
      </c>
      <c r="D4" s="99" t="s">
        <v>56</v>
      </c>
      <c r="E4" s="100" t="s">
        <v>53</v>
      </c>
      <c r="F4" s="100" t="s">
        <v>15</v>
      </c>
      <c r="G4" s="101">
        <v>1</v>
      </c>
      <c r="H4" s="101">
        <f t="shared" si="0"/>
        <v>12</v>
      </c>
      <c r="I4" s="103">
        <f t="shared" si="1"/>
        <v>1.5</v>
      </c>
      <c r="J4" s="83" t="s">
        <v>54</v>
      </c>
    </row>
    <row r="5" ht="50" customHeight="1" spans="1:10">
      <c r="A5" s="53">
        <v>4</v>
      </c>
      <c r="B5" s="97"/>
      <c r="C5" s="92" t="s">
        <v>57</v>
      </c>
      <c r="D5" s="54" t="s">
        <v>58</v>
      </c>
      <c r="E5" s="55">
        <v>2</v>
      </c>
      <c r="F5" s="55" t="s">
        <v>15</v>
      </c>
      <c r="G5" s="56">
        <v>2</v>
      </c>
      <c r="H5" s="101">
        <f t="shared" si="0"/>
        <v>24</v>
      </c>
      <c r="I5" s="103">
        <f t="shared" si="1"/>
        <v>3</v>
      </c>
      <c r="J5" s="53" t="s">
        <v>54</v>
      </c>
    </row>
    <row r="6" ht="50" customHeight="1" spans="1:10">
      <c r="A6" s="53">
        <v>5</v>
      </c>
      <c r="B6" s="97"/>
      <c r="C6" s="92" t="s">
        <v>59</v>
      </c>
      <c r="D6" s="54" t="s">
        <v>60</v>
      </c>
      <c r="E6" s="55">
        <v>15</v>
      </c>
      <c r="F6" s="55" t="s">
        <v>15</v>
      </c>
      <c r="G6" s="56">
        <v>15</v>
      </c>
      <c r="H6" s="101">
        <f t="shared" si="0"/>
        <v>180</v>
      </c>
      <c r="I6" s="103">
        <f t="shared" si="1"/>
        <v>22.5</v>
      </c>
      <c r="J6" s="53" t="s">
        <v>18</v>
      </c>
    </row>
    <row r="7" ht="50" customHeight="1" spans="1:10">
      <c r="A7" s="53">
        <v>6</v>
      </c>
      <c r="B7" s="97"/>
      <c r="C7" s="92" t="s">
        <v>61</v>
      </c>
      <c r="D7" s="54" t="s">
        <v>62</v>
      </c>
      <c r="E7" s="55">
        <v>4</v>
      </c>
      <c r="F7" s="55" t="s">
        <v>15</v>
      </c>
      <c r="G7" s="56">
        <v>4</v>
      </c>
      <c r="H7" s="101">
        <f t="shared" si="0"/>
        <v>48</v>
      </c>
      <c r="I7" s="103">
        <f t="shared" si="1"/>
        <v>6</v>
      </c>
      <c r="J7" s="53" t="s">
        <v>18</v>
      </c>
    </row>
    <row r="8" ht="50" customHeight="1" spans="1:10">
      <c r="A8" s="53">
        <v>7</v>
      </c>
      <c r="B8" s="102"/>
      <c r="C8" s="92" t="s">
        <v>63</v>
      </c>
      <c r="D8" s="54" t="s">
        <v>64</v>
      </c>
      <c r="E8" s="55">
        <v>4</v>
      </c>
      <c r="F8" s="55" t="s">
        <v>15</v>
      </c>
      <c r="G8" s="56">
        <v>4</v>
      </c>
      <c r="H8" s="101">
        <f t="shared" si="0"/>
        <v>48</v>
      </c>
      <c r="I8" s="103">
        <f t="shared" si="1"/>
        <v>6</v>
      </c>
      <c r="J8" s="53" t="s">
        <v>54</v>
      </c>
    </row>
    <row r="9" ht="50" customHeight="1" spans="1:10">
      <c r="A9" s="53">
        <v>8</v>
      </c>
      <c r="B9" s="102"/>
      <c r="C9" s="92" t="s">
        <v>65</v>
      </c>
      <c r="D9" s="95" t="s">
        <v>66</v>
      </c>
      <c r="E9" s="96" t="s">
        <v>67</v>
      </c>
      <c r="F9" s="96" t="s">
        <v>15</v>
      </c>
      <c r="G9" s="56">
        <v>2</v>
      </c>
      <c r="H9" s="101">
        <f t="shared" si="0"/>
        <v>24</v>
      </c>
      <c r="I9" s="103">
        <f t="shared" si="1"/>
        <v>3</v>
      </c>
      <c r="J9" s="53" t="s">
        <v>42</v>
      </c>
    </row>
    <row r="10" ht="50" customHeight="1" spans="1:10">
      <c r="A10" s="53">
        <v>9</v>
      </c>
      <c r="B10" s="102"/>
      <c r="C10" s="92" t="s">
        <v>68</v>
      </c>
      <c r="D10" s="95" t="s">
        <v>69</v>
      </c>
      <c r="E10" s="96" t="s">
        <v>70</v>
      </c>
      <c r="F10" s="96" t="s">
        <v>15</v>
      </c>
      <c r="G10" s="56">
        <v>0.5</v>
      </c>
      <c r="H10" s="101">
        <f t="shared" si="0"/>
        <v>6</v>
      </c>
      <c r="I10" s="103">
        <f t="shared" si="1"/>
        <v>0.75</v>
      </c>
      <c r="J10" s="53" t="s">
        <v>54</v>
      </c>
    </row>
    <row r="11" ht="50" customHeight="1" spans="1:10">
      <c r="A11" s="53">
        <v>10</v>
      </c>
      <c r="B11" s="102"/>
      <c r="C11" s="92" t="s">
        <v>71</v>
      </c>
      <c r="D11" s="95" t="s">
        <v>72</v>
      </c>
      <c r="E11" s="96" t="s">
        <v>73</v>
      </c>
      <c r="F11" s="96" t="s">
        <v>15</v>
      </c>
      <c r="G11" s="56">
        <v>4</v>
      </c>
      <c r="H11" s="101">
        <f t="shared" si="0"/>
        <v>48</v>
      </c>
      <c r="I11" s="103">
        <f t="shared" si="1"/>
        <v>6</v>
      </c>
      <c r="J11" s="53" t="s">
        <v>18</v>
      </c>
    </row>
    <row r="12" ht="50" customHeight="1" spans="1:10">
      <c r="A12" s="53">
        <v>11</v>
      </c>
      <c r="B12" s="102"/>
      <c r="C12" s="92" t="s">
        <v>74</v>
      </c>
      <c r="D12" s="95" t="s">
        <v>75</v>
      </c>
      <c r="E12" s="96" t="s">
        <v>70</v>
      </c>
      <c r="F12" s="96" t="s">
        <v>15</v>
      </c>
      <c r="G12" s="56">
        <v>0.5</v>
      </c>
      <c r="H12" s="101">
        <f t="shared" si="0"/>
        <v>6</v>
      </c>
      <c r="I12" s="103">
        <f t="shared" si="1"/>
        <v>0.75</v>
      </c>
      <c r="J12" s="53" t="s">
        <v>54</v>
      </c>
    </row>
    <row r="13" ht="50" customHeight="1" spans="1:10">
      <c r="A13" s="53">
        <v>12</v>
      </c>
      <c r="B13" s="102"/>
      <c r="C13" s="92" t="s">
        <v>76</v>
      </c>
      <c r="D13" s="95" t="s">
        <v>77</v>
      </c>
      <c r="E13" s="96" t="s">
        <v>78</v>
      </c>
      <c r="F13" s="96" t="s">
        <v>15</v>
      </c>
      <c r="G13" s="56">
        <v>2.5</v>
      </c>
      <c r="H13" s="101">
        <f t="shared" si="0"/>
        <v>30</v>
      </c>
      <c r="I13" s="103">
        <f t="shared" si="1"/>
        <v>3.75</v>
      </c>
      <c r="J13" s="53" t="s">
        <v>54</v>
      </c>
    </row>
    <row r="14" ht="50" customHeight="1" spans="1:10">
      <c r="A14" s="53">
        <v>13</v>
      </c>
      <c r="B14" s="102"/>
      <c r="C14" s="92" t="s">
        <v>79</v>
      </c>
      <c r="D14" s="95" t="s">
        <v>80</v>
      </c>
      <c r="E14" s="96" t="s">
        <v>67</v>
      </c>
      <c r="F14" s="96" t="s">
        <v>15</v>
      </c>
      <c r="G14" s="56">
        <v>2</v>
      </c>
      <c r="H14" s="101">
        <f t="shared" si="0"/>
        <v>24</v>
      </c>
      <c r="I14" s="103">
        <f t="shared" si="1"/>
        <v>3</v>
      </c>
      <c r="J14" s="53" t="s">
        <v>18</v>
      </c>
    </row>
    <row r="15" ht="50" customHeight="1" spans="1:10">
      <c r="A15" s="53">
        <v>14</v>
      </c>
      <c r="B15" s="102"/>
      <c r="C15" s="92" t="s">
        <v>81</v>
      </c>
      <c r="D15" s="95" t="s">
        <v>82</v>
      </c>
      <c r="E15" s="96" t="s">
        <v>67</v>
      </c>
      <c r="F15" s="96" t="s">
        <v>15</v>
      </c>
      <c r="G15" s="56">
        <v>2</v>
      </c>
      <c r="H15" s="101">
        <f t="shared" si="0"/>
        <v>24</v>
      </c>
      <c r="I15" s="103">
        <f t="shared" si="1"/>
        <v>3</v>
      </c>
      <c r="J15" s="53" t="s">
        <v>18</v>
      </c>
    </row>
    <row r="16" ht="50" customHeight="1" spans="1:10">
      <c r="A16" s="53">
        <v>15</v>
      </c>
      <c r="B16" s="102"/>
      <c r="C16" s="98" t="s">
        <v>83</v>
      </c>
      <c r="D16" s="95" t="s">
        <v>84</v>
      </c>
      <c r="E16" s="96" t="s">
        <v>85</v>
      </c>
      <c r="F16" s="96" t="s">
        <v>86</v>
      </c>
      <c r="G16" s="96">
        <v>13.5</v>
      </c>
      <c r="H16" s="101">
        <f t="shared" si="0"/>
        <v>162</v>
      </c>
      <c r="I16" s="103">
        <f t="shared" si="1"/>
        <v>20.25</v>
      </c>
      <c r="J16" s="53" t="s">
        <v>42</v>
      </c>
    </row>
    <row r="17" ht="50" customHeight="1" spans="1:10">
      <c r="A17" s="53">
        <v>16</v>
      </c>
      <c r="B17" s="102"/>
      <c r="C17" s="98" t="s">
        <v>87</v>
      </c>
      <c r="D17" s="95" t="s">
        <v>88</v>
      </c>
      <c r="E17" s="96" t="s">
        <v>70</v>
      </c>
      <c r="F17" s="96">
        <v>5</v>
      </c>
      <c r="G17" s="96">
        <v>2.5</v>
      </c>
      <c r="H17" s="101">
        <f t="shared" si="0"/>
        <v>30</v>
      </c>
      <c r="I17" s="103">
        <f t="shared" si="1"/>
        <v>3.75</v>
      </c>
      <c r="J17" s="53" t="s">
        <v>54</v>
      </c>
    </row>
    <row r="18" ht="50" customHeight="1" spans="1:10">
      <c r="A18" s="53">
        <v>17</v>
      </c>
      <c r="B18" s="102"/>
      <c r="C18" s="98" t="s">
        <v>89</v>
      </c>
      <c r="D18" s="95" t="s">
        <v>90</v>
      </c>
      <c r="E18" s="96" t="s">
        <v>91</v>
      </c>
      <c r="F18" s="96">
        <v>1</v>
      </c>
      <c r="G18" s="96">
        <v>3</v>
      </c>
      <c r="H18" s="101">
        <f t="shared" si="0"/>
        <v>36</v>
      </c>
      <c r="I18" s="103">
        <f t="shared" si="1"/>
        <v>4.5</v>
      </c>
      <c r="J18" s="53" t="s">
        <v>18</v>
      </c>
    </row>
    <row r="19" ht="50" customHeight="1" spans="1:10">
      <c r="A19" s="53">
        <v>18</v>
      </c>
      <c r="B19" s="102"/>
      <c r="C19" s="98" t="s">
        <v>92</v>
      </c>
      <c r="D19" s="95" t="s">
        <v>93</v>
      </c>
      <c r="E19" s="96" t="s">
        <v>53</v>
      </c>
      <c r="F19" s="96">
        <v>2</v>
      </c>
      <c r="G19" s="96">
        <v>2</v>
      </c>
      <c r="H19" s="101">
        <f t="shared" si="0"/>
        <v>24</v>
      </c>
      <c r="I19" s="103">
        <f t="shared" si="1"/>
        <v>3</v>
      </c>
      <c r="J19" s="53" t="s">
        <v>54</v>
      </c>
    </row>
    <row r="20" ht="50" customHeight="1" spans="1:10">
      <c r="A20" s="62" t="s">
        <v>94</v>
      </c>
      <c r="B20" s="62"/>
      <c r="C20" s="62"/>
      <c r="D20" s="62"/>
      <c r="E20" s="62"/>
      <c r="F20" s="62"/>
      <c r="G20" s="63">
        <f t="shared" ref="G20:I20" si="2">SUM(G3:G19)</f>
        <v>61.5</v>
      </c>
      <c r="H20" s="63">
        <f t="shared" si="2"/>
        <v>738</v>
      </c>
      <c r="I20" s="66">
        <f t="shared" si="2"/>
        <v>92.25</v>
      </c>
      <c r="J20" s="51"/>
    </row>
  </sheetData>
  <mergeCells count="3">
    <mergeCell ref="A1:J1"/>
    <mergeCell ref="A20:F20"/>
    <mergeCell ref="B3:B19"/>
  </mergeCells>
  <conditionalFormatting sqref="C3">
    <cfRule type="cellIs" dxfId="0" priority="3" operator="equal">
      <formula>"Y"</formula>
    </cfRule>
  </conditionalFormatting>
  <conditionalFormatting sqref="C4">
    <cfRule type="cellIs" dxfId="0" priority="4" operator="equal">
      <formula>"Y"</formula>
    </cfRule>
  </conditionalFormatting>
  <conditionalFormatting sqref="C5:C15">
    <cfRule type="cellIs" dxfId="0" priority="2" operator="equal">
      <formula>"Y"</formula>
    </cfRule>
  </conditionalFormatting>
  <conditionalFormatting sqref="C16:C19">
    <cfRule type="cellIs" dxfId="0" priority="1" operator="equal">
      <formula>"Y"</formula>
    </cfRule>
  </conditionalFormatting>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E6" sqref="E6"/>
    </sheetView>
  </sheetViews>
  <sheetFormatPr defaultColWidth="8.89166666666667" defaultRowHeight="14.25"/>
  <cols>
    <col min="3" max="3" width="23.6666666666667" customWidth="1"/>
    <col min="4" max="4" width="50.225" customWidth="1"/>
    <col min="5" max="5" width="15" customWidth="1"/>
    <col min="6" max="6" width="14.5583333333333" customWidth="1"/>
    <col min="7" max="7" width="13.4416666666667" customWidth="1"/>
    <col min="8" max="8" width="14.3333333333333" customWidth="1"/>
    <col min="9" max="9" width="12.4416666666667" customWidth="1"/>
    <col min="10" max="10" width="13.5583333333333" customWidth="1"/>
  </cols>
  <sheetData>
    <row r="1" ht="33.75" spans="1:10">
      <c r="A1" s="47" t="s">
        <v>0</v>
      </c>
      <c r="B1" s="47"/>
      <c r="C1" s="47"/>
      <c r="D1" s="47"/>
      <c r="E1" s="47"/>
      <c r="F1" s="47"/>
      <c r="G1" s="47"/>
      <c r="H1" s="47"/>
      <c r="I1" s="47"/>
      <c r="J1" s="47"/>
    </row>
    <row r="2" ht="36" spans="1:10">
      <c r="A2" s="48" t="s">
        <v>1</v>
      </c>
      <c r="B2" s="48" t="s">
        <v>2</v>
      </c>
      <c r="C2" s="48" t="s">
        <v>3</v>
      </c>
      <c r="D2" s="48" t="s">
        <v>4</v>
      </c>
      <c r="E2" s="49" t="s">
        <v>5</v>
      </c>
      <c r="F2" s="50" t="s">
        <v>6</v>
      </c>
      <c r="G2" s="49" t="s">
        <v>7</v>
      </c>
      <c r="H2" s="49" t="s">
        <v>8</v>
      </c>
      <c r="I2" s="49" t="s">
        <v>9</v>
      </c>
      <c r="J2" s="48" t="s">
        <v>10</v>
      </c>
    </row>
    <row r="3" ht="50" customHeight="1" spans="1:10">
      <c r="A3" s="51">
        <v>1</v>
      </c>
      <c r="B3" s="91" t="s">
        <v>95</v>
      </c>
      <c r="C3" s="92" t="s">
        <v>96</v>
      </c>
      <c r="D3" s="54" t="s">
        <v>97</v>
      </c>
      <c r="E3" s="55" t="s">
        <v>73</v>
      </c>
      <c r="F3" s="55" t="s">
        <v>98</v>
      </c>
      <c r="G3" s="56">
        <v>16</v>
      </c>
      <c r="H3" s="56">
        <f t="shared" ref="H3:H12" si="0">G3*12</f>
        <v>192</v>
      </c>
      <c r="I3" s="64">
        <f t="shared" ref="I3:I12" si="1">H3/8</f>
        <v>24</v>
      </c>
      <c r="J3" s="53" t="s">
        <v>42</v>
      </c>
    </row>
    <row r="4" ht="50" customHeight="1" spans="1:10">
      <c r="A4" s="51">
        <v>3</v>
      </c>
      <c r="B4" s="91"/>
      <c r="C4" s="92" t="s">
        <v>99</v>
      </c>
      <c r="D4" s="54" t="s">
        <v>100</v>
      </c>
      <c r="E4" s="55" t="s">
        <v>73</v>
      </c>
      <c r="F4" s="55" t="s">
        <v>98</v>
      </c>
      <c r="G4" s="56">
        <v>16</v>
      </c>
      <c r="H4" s="56">
        <f t="shared" si="0"/>
        <v>192</v>
      </c>
      <c r="I4" s="64">
        <f t="shared" si="1"/>
        <v>24</v>
      </c>
      <c r="J4" s="53" t="s">
        <v>42</v>
      </c>
    </row>
    <row r="5" ht="50" customHeight="1" spans="1:10">
      <c r="A5" s="51">
        <v>4</v>
      </c>
      <c r="B5" s="91"/>
      <c r="C5" s="92" t="s">
        <v>101</v>
      </c>
      <c r="D5" s="54" t="s">
        <v>102</v>
      </c>
      <c r="E5" s="55" t="s">
        <v>70</v>
      </c>
      <c r="F5" s="55" t="s">
        <v>98</v>
      </c>
      <c r="G5" s="56">
        <v>2</v>
      </c>
      <c r="H5" s="56">
        <f t="shared" si="0"/>
        <v>24</v>
      </c>
      <c r="I5" s="64">
        <f t="shared" si="1"/>
        <v>3</v>
      </c>
      <c r="J5" s="53" t="s">
        <v>18</v>
      </c>
    </row>
    <row r="6" ht="50" customHeight="1" spans="1:10">
      <c r="A6" s="51">
        <v>5</v>
      </c>
      <c r="B6" s="91"/>
      <c r="C6" s="92" t="s">
        <v>103</v>
      </c>
      <c r="D6" s="54" t="s">
        <v>104</v>
      </c>
      <c r="E6" s="55" t="s">
        <v>70</v>
      </c>
      <c r="F6" s="55" t="s">
        <v>98</v>
      </c>
      <c r="G6" s="56">
        <v>2</v>
      </c>
      <c r="H6" s="56">
        <f t="shared" si="0"/>
        <v>24</v>
      </c>
      <c r="I6" s="64">
        <f t="shared" si="1"/>
        <v>3</v>
      </c>
      <c r="J6" s="53" t="s">
        <v>18</v>
      </c>
    </row>
    <row r="7" ht="50" customHeight="1" spans="1:10">
      <c r="A7" s="51">
        <v>6</v>
      </c>
      <c r="B7" s="91"/>
      <c r="C7" s="93" t="s">
        <v>105</v>
      </c>
      <c r="D7" s="54" t="s">
        <v>106</v>
      </c>
      <c r="E7" s="55" t="s">
        <v>73</v>
      </c>
      <c r="F7" s="55" t="s">
        <v>98</v>
      </c>
      <c r="G7" s="56">
        <v>16</v>
      </c>
      <c r="H7" s="56">
        <f t="shared" si="0"/>
        <v>192</v>
      </c>
      <c r="I7" s="64">
        <f t="shared" si="1"/>
        <v>24</v>
      </c>
      <c r="J7" s="53" t="s">
        <v>42</v>
      </c>
    </row>
    <row r="8" ht="50" customHeight="1" spans="1:10">
      <c r="A8" s="51">
        <v>7</v>
      </c>
      <c r="B8" s="91"/>
      <c r="C8" s="92" t="s">
        <v>107</v>
      </c>
      <c r="D8" s="54" t="s">
        <v>108</v>
      </c>
      <c r="E8" s="55" t="s">
        <v>91</v>
      </c>
      <c r="F8" s="55" t="s">
        <v>98</v>
      </c>
      <c r="G8" s="56">
        <v>12</v>
      </c>
      <c r="H8" s="56">
        <f t="shared" si="0"/>
        <v>144</v>
      </c>
      <c r="I8" s="64">
        <f t="shared" si="1"/>
        <v>18</v>
      </c>
      <c r="J8" s="53" t="s">
        <v>54</v>
      </c>
    </row>
    <row r="9" ht="50" customHeight="1" spans="1:10">
      <c r="A9" s="51">
        <v>8</v>
      </c>
      <c r="B9" s="91"/>
      <c r="C9" s="94" t="s">
        <v>109</v>
      </c>
      <c r="D9" s="54" t="s">
        <v>110</v>
      </c>
      <c r="E9" s="55" t="s">
        <v>70</v>
      </c>
      <c r="F9" s="55" t="s">
        <v>38</v>
      </c>
      <c r="G9" s="56">
        <v>15</v>
      </c>
      <c r="H9" s="56">
        <f t="shared" si="0"/>
        <v>180</v>
      </c>
      <c r="I9" s="64">
        <f t="shared" si="1"/>
        <v>22.5</v>
      </c>
      <c r="J9" s="53" t="s">
        <v>18</v>
      </c>
    </row>
    <row r="10" ht="50" customHeight="1" spans="1:10">
      <c r="A10" s="51">
        <v>9</v>
      </c>
      <c r="B10" s="91"/>
      <c r="C10" s="94" t="s">
        <v>111</v>
      </c>
      <c r="D10" s="54" t="s">
        <v>112</v>
      </c>
      <c r="E10" s="55" t="s">
        <v>113</v>
      </c>
      <c r="F10" s="55" t="s">
        <v>38</v>
      </c>
      <c r="G10" s="56">
        <v>6</v>
      </c>
      <c r="H10" s="56">
        <f t="shared" si="0"/>
        <v>72</v>
      </c>
      <c r="I10" s="64">
        <f t="shared" si="1"/>
        <v>9</v>
      </c>
      <c r="J10" s="53" t="s">
        <v>18</v>
      </c>
    </row>
    <row r="11" ht="50" customHeight="1" spans="1:10">
      <c r="A11" s="51">
        <v>10</v>
      </c>
      <c r="B11" s="52"/>
      <c r="C11" s="92" t="s">
        <v>114</v>
      </c>
      <c r="D11" s="95" t="s">
        <v>115</v>
      </c>
      <c r="E11" s="96" t="s">
        <v>113</v>
      </c>
      <c r="F11" s="96" t="s">
        <v>38</v>
      </c>
      <c r="G11" s="56">
        <v>6</v>
      </c>
      <c r="H11" s="56">
        <f t="shared" si="0"/>
        <v>72</v>
      </c>
      <c r="I11" s="64">
        <f t="shared" si="1"/>
        <v>9</v>
      </c>
      <c r="J11" s="53" t="s">
        <v>54</v>
      </c>
    </row>
    <row r="12" ht="50" customHeight="1" spans="1:10">
      <c r="A12" s="51">
        <v>11</v>
      </c>
      <c r="B12" s="52"/>
      <c r="C12" s="92" t="s">
        <v>116</v>
      </c>
      <c r="D12" s="95" t="s">
        <v>117</v>
      </c>
      <c r="E12" s="96" t="s">
        <v>70</v>
      </c>
      <c r="F12" s="96">
        <v>22</v>
      </c>
      <c r="G12" s="56">
        <v>11</v>
      </c>
      <c r="H12" s="56">
        <f t="shared" si="0"/>
        <v>132</v>
      </c>
      <c r="I12" s="64">
        <f t="shared" si="1"/>
        <v>16.5</v>
      </c>
      <c r="J12" s="53" t="s">
        <v>42</v>
      </c>
    </row>
    <row r="13" ht="22.5" spans="1:10">
      <c r="A13" s="62" t="s">
        <v>118</v>
      </c>
      <c r="B13" s="62"/>
      <c r="C13" s="62"/>
      <c r="D13" s="62"/>
      <c r="E13" s="62"/>
      <c r="F13" s="62"/>
      <c r="G13" s="63">
        <f t="shared" ref="G13:I13" si="2">SUM(G3:G12)</f>
        <v>102</v>
      </c>
      <c r="H13" s="63">
        <f t="shared" si="2"/>
        <v>1224</v>
      </c>
      <c r="I13" s="66">
        <f t="shared" si="2"/>
        <v>153</v>
      </c>
      <c r="J13" s="51"/>
    </row>
  </sheetData>
  <mergeCells count="3">
    <mergeCell ref="A1:J1"/>
    <mergeCell ref="A13:F13"/>
    <mergeCell ref="B3:B12"/>
  </mergeCells>
  <conditionalFormatting sqref="C3">
    <cfRule type="cellIs" dxfId="0" priority="2" operator="equal">
      <formula>"Y"</formula>
    </cfRule>
  </conditionalFormatting>
  <conditionalFormatting sqref="C8">
    <cfRule type="cellIs" dxfId="0" priority="1" operator="equal">
      <formula>"Y"</formula>
    </cfRule>
  </conditionalFormatting>
  <conditionalFormatting sqref="C4:C6">
    <cfRule type="cellIs" dxfId="0" priority="3" operator="equal">
      <formula>"Y"</formula>
    </cfRule>
  </conditionalFormatting>
  <conditionalFormatting sqref="C7 C9:C12">
    <cfRule type="cellIs" dxfId="0" priority="4" operator="equal">
      <formula>"Y"</formula>
    </cfRule>
  </conditionalFormatting>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
  <sheetViews>
    <sheetView workbookViewId="0">
      <selection activeCell="D8" sqref="D8"/>
    </sheetView>
  </sheetViews>
  <sheetFormatPr defaultColWidth="8.89166666666667" defaultRowHeight="14.25" outlineLevelRow="4"/>
  <cols>
    <col min="3" max="3" width="14.3333333333333" customWidth="1"/>
    <col min="4" max="4" width="46.4416666666667" customWidth="1"/>
    <col min="5" max="5" width="12.5583333333333" customWidth="1"/>
    <col min="6" max="6" width="13.4416666666667" customWidth="1"/>
    <col min="7" max="7" width="11.3333333333333" customWidth="1"/>
    <col min="8" max="9" width="12.775" customWidth="1"/>
    <col min="10" max="10" width="11.5583333333333" customWidth="1"/>
  </cols>
  <sheetData>
    <row r="1" ht="33.75" spans="1:10">
      <c r="A1" s="47" t="s">
        <v>0</v>
      </c>
      <c r="B1" s="47"/>
      <c r="C1" s="47"/>
      <c r="D1" s="47"/>
      <c r="E1" s="47"/>
      <c r="F1" s="47"/>
      <c r="G1" s="47"/>
      <c r="H1" s="47"/>
      <c r="I1" s="47"/>
      <c r="J1" s="47"/>
    </row>
    <row r="2" ht="36" spans="1:10">
      <c r="A2" s="48" t="s">
        <v>1</v>
      </c>
      <c r="B2" s="48" t="s">
        <v>2</v>
      </c>
      <c r="C2" s="48" t="s">
        <v>3</v>
      </c>
      <c r="D2" s="48" t="s">
        <v>4</v>
      </c>
      <c r="E2" s="49" t="s">
        <v>5</v>
      </c>
      <c r="F2" s="50" t="s">
        <v>6</v>
      </c>
      <c r="G2" s="49" t="s">
        <v>7</v>
      </c>
      <c r="H2" s="49" t="s">
        <v>8</v>
      </c>
      <c r="I2" s="49" t="s">
        <v>9</v>
      </c>
      <c r="J2" s="48" t="s">
        <v>10</v>
      </c>
    </row>
    <row r="3" ht="22.5" spans="1:10">
      <c r="A3" s="62" t="s">
        <v>119</v>
      </c>
      <c r="B3" s="62"/>
      <c r="C3" s="62"/>
      <c r="D3" s="62"/>
      <c r="E3" s="62"/>
      <c r="F3" s="62"/>
      <c r="G3" s="63" t="e">
        <f>SUM(#REF!)</f>
        <v>#REF!</v>
      </c>
      <c r="H3" s="63" t="e">
        <f>SUM(#REF!)</f>
        <v>#REF!</v>
      </c>
      <c r="I3" s="66" t="e">
        <f>SUM(#REF!)</f>
        <v>#REF!</v>
      </c>
      <c r="J3" s="51"/>
    </row>
    <row r="4" ht="34.5" spans="1:10">
      <c r="A4" s="51">
        <v>12</v>
      </c>
      <c r="B4" s="61"/>
      <c r="C4" s="51" t="s">
        <v>120</v>
      </c>
      <c r="D4" s="89" t="s">
        <v>121</v>
      </c>
      <c r="E4" s="90" t="s">
        <v>67</v>
      </c>
      <c r="F4" s="90" t="s">
        <v>122</v>
      </c>
      <c r="G4" s="63">
        <v>8</v>
      </c>
      <c r="H4" s="63">
        <f>G4*12</f>
        <v>96</v>
      </c>
      <c r="I4" s="66">
        <f>H4/8</f>
        <v>12</v>
      </c>
      <c r="J4" s="51" t="s">
        <v>54</v>
      </c>
    </row>
    <row r="5" ht="18" spans="1:10">
      <c r="A5" s="51">
        <v>12</v>
      </c>
      <c r="B5" s="61"/>
      <c r="C5" s="51" t="s">
        <v>123</v>
      </c>
      <c r="D5" s="89" t="s">
        <v>124</v>
      </c>
      <c r="E5" s="90" t="s">
        <v>67</v>
      </c>
      <c r="F5" s="90" t="s">
        <v>125</v>
      </c>
      <c r="G5" s="63">
        <v>4</v>
      </c>
      <c r="H5" s="63">
        <f>G5*12</f>
        <v>48</v>
      </c>
      <c r="I5" s="66">
        <f>H5/8</f>
        <v>6</v>
      </c>
      <c r="J5" s="51" t="s">
        <v>54</v>
      </c>
    </row>
  </sheetData>
  <mergeCells count="2">
    <mergeCell ref="A1:J1"/>
    <mergeCell ref="A3:F3"/>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8"/>
  <sheetViews>
    <sheetView workbookViewId="0">
      <selection activeCell="F19" sqref="F19"/>
    </sheetView>
  </sheetViews>
  <sheetFormatPr defaultColWidth="8.89166666666667" defaultRowHeight="14.25"/>
  <cols>
    <col min="3" max="3" width="28.775" customWidth="1"/>
    <col min="4" max="4" width="46.5583333333333" customWidth="1"/>
    <col min="5" max="5" width="14.3333333333333" customWidth="1"/>
    <col min="6" max="6" width="12" customWidth="1"/>
    <col min="7" max="7" width="14" customWidth="1"/>
    <col min="8" max="8" width="14.225" customWidth="1"/>
    <col min="9" max="9" width="12.775" customWidth="1"/>
    <col min="10" max="10" width="16" customWidth="1"/>
  </cols>
  <sheetData>
    <row r="1" ht="33.75" spans="1:10">
      <c r="A1" s="47" t="s">
        <v>0</v>
      </c>
      <c r="B1" s="47"/>
      <c r="C1" s="47"/>
      <c r="D1" s="47"/>
      <c r="E1" s="47"/>
      <c r="F1" s="47"/>
      <c r="G1" s="47"/>
      <c r="H1" s="47"/>
      <c r="I1" s="47"/>
      <c r="J1" s="47"/>
    </row>
    <row r="2" ht="36" spans="1:10">
      <c r="A2" s="48" t="s">
        <v>1</v>
      </c>
      <c r="B2" s="48" t="s">
        <v>2</v>
      </c>
      <c r="C2" s="48" t="s">
        <v>3</v>
      </c>
      <c r="D2" s="48" t="s">
        <v>4</v>
      </c>
      <c r="E2" s="49" t="s">
        <v>5</v>
      </c>
      <c r="F2" s="50" t="s">
        <v>6</v>
      </c>
      <c r="G2" s="49" t="s">
        <v>7</v>
      </c>
      <c r="H2" s="49" t="s">
        <v>8</v>
      </c>
      <c r="I2" s="49" t="s">
        <v>9</v>
      </c>
      <c r="J2" s="48" t="s">
        <v>10</v>
      </c>
    </row>
    <row r="3" ht="50" customHeight="1" spans="1:10">
      <c r="A3" s="51">
        <v>1</v>
      </c>
      <c r="B3" s="70" t="s">
        <v>126</v>
      </c>
      <c r="C3" s="53" t="s">
        <v>127</v>
      </c>
      <c r="D3" s="53" t="s">
        <v>128</v>
      </c>
      <c r="E3" s="53" t="s">
        <v>53</v>
      </c>
      <c r="F3" s="53" t="s">
        <v>15</v>
      </c>
      <c r="G3" s="53">
        <v>1</v>
      </c>
      <c r="H3" s="71">
        <f>G3*12</f>
        <v>12</v>
      </c>
      <c r="I3" s="71">
        <f>H3/8</f>
        <v>1.5</v>
      </c>
      <c r="J3" s="73" t="s">
        <v>54</v>
      </c>
    </row>
    <row r="4" ht="50" customHeight="1" spans="1:10">
      <c r="A4" s="51">
        <v>2</v>
      </c>
      <c r="B4" s="72"/>
      <c r="C4" s="53" t="s">
        <v>129</v>
      </c>
      <c r="D4" s="53" t="s">
        <v>130</v>
      </c>
      <c r="E4" s="53" t="s">
        <v>67</v>
      </c>
      <c r="F4" s="53" t="s">
        <v>15</v>
      </c>
      <c r="G4" s="53">
        <v>2</v>
      </c>
      <c r="H4" s="71">
        <f>G4*12</f>
        <v>24</v>
      </c>
      <c r="I4" s="71">
        <f>H4/8</f>
        <v>3</v>
      </c>
      <c r="J4" s="73" t="s">
        <v>18</v>
      </c>
    </row>
    <row r="5" ht="50" customHeight="1" spans="1:10">
      <c r="A5" s="51">
        <v>4</v>
      </c>
      <c r="B5" s="72"/>
      <c r="C5" s="73" t="s">
        <v>131</v>
      </c>
      <c r="D5" s="73" t="s">
        <v>132</v>
      </c>
      <c r="E5" s="73" t="s">
        <v>70</v>
      </c>
      <c r="F5" s="73">
        <v>4</v>
      </c>
      <c r="G5" s="73">
        <v>2</v>
      </c>
      <c r="H5" s="73">
        <v>24</v>
      </c>
      <c r="I5" s="73">
        <v>3</v>
      </c>
      <c r="J5" s="73" t="s">
        <v>54</v>
      </c>
    </row>
    <row r="6" ht="50" customHeight="1" spans="1:10">
      <c r="A6" s="51">
        <v>7</v>
      </c>
      <c r="B6" s="72"/>
      <c r="C6" s="74" t="s">
        <v>133</v>
      </c>
      <c r="D6" s="74" t="s">
        <v>134</v>
      </c>
      <c r="E6" s="74" t="s">
        <v>135</v>
      </c>
      <c r="F6" s="74">
        <v>1</v>
      </c>
      <c r="G6" s="74">
        <v>24</v>
      </c>
      <c r="H6" s="74">
        <v>288</v>
      </c>
      <c r="I6" s="74">
        <v>36</v>
      </c>
      <c r="J6" s="74" t="s">
        <v>18</v>
      </c>
    </row>
    <row r="7" ht="50" customHeight="1" spans="1:10">
      <c r="A7" s="51">
        <v>3</v>
      </c>
      <c r="B7" s="72"/>
      <c r="C7" s="73" t="s">
        <v>136</v>
      </c>
      <c r="D7" s="73" t="s">
        <v>137</v>
      </c>
      <c r="E7" s="73" t="s">
        <v>67</v>
      </c>
      <c r="F7" s="73" t="s">
        <v>98</v>
      </c>
      <c r="G7" s="73">
        <v>8</v>
      </c>
      <c r="H7" s="73">
        <v>96</v>
      </c>
      <c r="I7" s="73">
        <v>12</v>
      </c>
      <c r="J7" s="73" t="s">
        <v>18</v>
      </c>
    </row>
    <row r="8" ht="50" customHeight="1" spans="1:10">
      <c r="A8" s="51"/>
      <c r="B8" s="72"/>
      <c r="C8" s="74"/>
      <c r="D8" s="74"/>
      <c r="E8" s="74"/>
      <c r="F8" s="74"/>
      <c r="G8" s="74"/>
      <c r="H8" s="74"/>
      <c r="I8" s="74"/>
      <c r="J8" s="74"/>
    </row>
    <row r="9" ht="22.5" spans="1:10">
      <c r="A9" s="62" t="s">
        <v>138</v>
      </c>
      <c r="B9" s="62"/>
      <c r="C9" s="62"/>
      <c r="D9" s="62"/>
      <c r="E9" s="62"/>
      <c r="F9" s="62"/>
      <c r="G9" s="75">
        <f t="shared" ref="G9:I9" si="0">SUM(G3:G8)</f>
        <v>37</v>
      </c>
      <c r="H9" s="75">
        <f t="shared" si="0"/>
        <v>444</v>
      </c>
      <c r="I9" s="75">
        <f t="shared" si="0"/>
        <v>55.5</v>
      </c>
      <c r="J9" s="53"/>
    </row>
    <row r="10" s="67" customFormat="1" ht="43" customHeight="1" spans="1:10">
      <c r="A10" s="76">
        <v>1</v>
      </c>
      <c r="B10" s="76" t="s">
        <v>139</v>
      </c>
      <c r="C10" s="77" t="s">
        <v>140</v>
      </c>
      <c r="D10" s="78" t="s">
        <v>141</v>
      </c>
      <c r="E10" s="77" t="s">
        <v>73</v>
      </c>
      <c r="F10" s="77" t="s">
        <v>142</v>
      </c>
      <c r="G10" s="77">
        <v>88</v>
      </c>
      <c r="H10" s="77">
        <f t="shared" ref="H10:H16" si="1">G10*12</f>
        <v>1056</v>
      </c>
      <c r="I10" s="77">
        <f t="shared" ref="I10:I16" si="2">H10/8</f>
        <v>132</v>
      </c>
      <c r="J10" s="77" t="s">
        <v>42</v>
      </c>
    </row>
    <row r="11" s="67" customFormat="1" ht="36" customHeight="1" spans="1:10">
      <c r="A11" s="76">
        <v>2</v>
      </c>
      <c r="B11" s="76"/>
      <c r="C11" s="79" t="s">
        <v>143</v>
      </c>
      <c r="D11" s="78" t="s">
        <v>144</v>
      </c>
      <c r="E11" s="77" t="s">
        <v>67</v>
      </c>
      <c r="F11" s="77" t="s">
        <v>142</v>
      </c>
      <c r="G11" s="77">
        <v>44</v>
      </c>
      <c r="H11" s="77">
        <f t="shared" si="1"/>
        <v>528</v>
      </c>
      <c r="I11" s="77">
        <f t="shared" si="2"/>
        <v>66</v>
      </c>
      <c r="J11" s="77" t="s">
        <v>18</v>
      </c>
    </row>
    <row r="12" s="67" customFormat="1" ht="36" customHeight="1" spans="1:10">
      <c r="A12" s="76">
        <v>4</v>
      </c>
      <c r="B12" s="76"/>
      <c r="C12" s="77" t="s">
        <v>145</v>
      </c>
      <c r="D12" s="78" t="s">
        <v>146</v>
      </c>
      <c r="E12" s="77" t="s">
        <v>53</v>
      </c>
      <c r="F12" s="77" t="s">
        <v>15</v>
      </c>
      <c r="G12" s="77">
        <v>1</v>
      </c>
      <c r="H12" s="77">
        <f t="shared" si="1"/>
        <v>12</v>
      </c>
      <c r="I12" s="77">
        <f t="shared" si="2"/>
        <v>1.5</v>
      </c>
      <c r="J12" s="77" t="s">
        <v>18</v>
      </c>
    </row>
    <row r="13" s="67" customFormat="1" ht="36" customHeight="1" spans="1:10">
      <c r="A13" s="76">
        <v>5</v>
      </c>
      <c r="B13" s="76"/>
      <c r="C13" s="77" t="s">
        <v>147</v>
      </c>
      <c r="D13" s="78" t="s">
        <v>148</v>
      </c>
      <c r="E13" s="77" t="s">
        <v>67</v>
      </c>
      <c r="F13" s="77" t="s">
        <v>142</v>
      </c>
      <c r="G13" s="77">
        <v>44</v>
      </c>
      <c r="H13" s="77">
        <f t="shared" si="1"/>
        <v>528</v>
      </c>
      <c r="I13" s="77">
        <f t="shared" si="2"/>
        <v>66</v>
      </c>
      <c r="J13" s="77" t="s">
        <v>18</v>
      </c>
    </row>
    <row r="14" s="67" customFormat="1" ht="57" customHeight="1" spans="1:10">
      <c r="A14" s="76">
        <v>6</v>
      </c>
      <c r="B14" s="76"/>
      <c r="C14" s="77" t="s">
        <v>149</v>
      </c>
      <c r="D14" s="78" t="s">
        <v>150</v>
      </c>
      <c r="E14" s="77" t="s">
        <v>53</v>
      </c>
      <c r="F14" s="77" t="s">
        <v>15</v>
      </c>
      <c r="G14" s="77">
        <v>1</v>
      </c>
      <c r="H14" s="77">
        <f t="shared" si="1"/>
        <v>12</v>
      </c>
      <c r="I14" s="77">
        <f t="shared" si="2"/>
        <v>1.5</v>
      </c>
      <c r="J14" s="77" t="s">
        <v>18</v>
      </c>
    </row>
    <row r="15" s="67" customFormat="1" ht="56" customHeight="1" spans="1:10">
      <c r="A15" s="76">
        <v>7</v>
      </c>
      <c r="B15" s="76"/>
      <c r="C15" s="77" t="s">
        <v>151</v>
      </c>
      <c r="D15" s="78" t="s">
        <v>152</v>
      </c>
      <c r="E15" s="77" t="s">
        <v>67</v>
      </c>
      <c r="F15" s="77" t="s">
        <v>15</v>
      </c>
      <c r="G15" s="77">
        <v>2</v>
      </c>
      <c r="H15" s="77">
        <f t="shared" si="1"/>
        <v>24</v>
      </c>
      <c r="I15" s="77">
        <f t="shared" si="2"/>
        <v>3</v>
      </c>
      <c r="J15" s="77" t="s">
        <v>54</v>
      </c>
    </row>
    <row r="16" s="67" customFormat="1" ht="45" customHeight="1" spans="1:20">
      <c r="A16" s="76">
        <v>9</v>
      </c>
      <c r="B16" s="80"/>
      <c r="C16" s="77" t="s">
        <v>153</v>
      </c>
      <c r="D16" s="78" t="s">
        <v>154</v>
      </c>
      <c r="E16" s="77" t="s">
        <v>70</v>
      </c>
      <c r="F16" s="77" t="s">
        <v>15</v>
      </c>
      <c r="G16" s="77">
        <v>0.5</v>
      </c>
      <c r="H16" s="77">
        <f t="shared" si="1"/>
        <v>6</v>
      </c>
      <c r="I16" s="77">
        <f t="shared" si="2"/>
        <v>0.75</v>
      </c>
      <c r="J16" s="77" t="s">
        <v>18</v>
      </c>
      <c r="K16" s="88"/>
      <c r="L16" s="88"/>
      <c r="M16" s="88"/>
      <c r="N16" s="88"/>
      <c r="O16" s="88"/>
      <c r="P16" s="88"/>
      <c r="Q16" s="88"/>
      <c r="R16" s="88"/>
      <c r="S16" s="88"/>
      <c r="T16" s="88"/>
    </row>
    <row r="17" s="67" customFormat="1" ht="43" customHeight="1" spans="1:10">
      <c r="A17" s="81" t="s">
        <v>155</v>
      </c>
      <c r="B17" s="81"/>
      <c r="C17" s="81"/>
      <c r="D17" s="81"/>
      <c r="E17" s="81"/>
      <c r="F17" s="81"/>
      <c r="G17" s="82">
        <f t="shared" ref="G17:I17" si="3">SUM(G10:G16)</f>
        <v>180.5</v>
      </c>
      <c r="H17" s="82">
        <f t="shared" si="3"/>
        <v>2166</v>
      </c>
      <c r="I17" s="82">
        <f t="shared" si="3"/>
        <v>270.75</v>
      </c>
      <c r="J17" s="37"/>
    </row>
    <row r="18" s="68" customFormat="1" ht="40.05" customHeight="1" spans="1:10">
      <c r="A18" s="51">
        <v>1</v>
      </c>
      <c r="B18" s="70" t="s">
        <v>156</v>
      </c>
      <c r="C18" s="83" t="s">
        <v>157</v>
      </c>
      <c r="D18" s="83" t="s">
        <v>158</v>
      </c>
      <c r="E18" s="53" t="s">
        <v>91</v>
      </c>
      <c r="F18" s="53" t="s">
        <v>98</v>
      </c>
      <c r="G18" s="53">
        <v>12</v>
      </c>
      <c r="H18" s="71">
        <f t="shared" ref="H18:H33" si="4">G18*12</f>
        <v>144</v>
      </c>
      <c r="I18" s="71">
        <f t="shared" ref="I18:I33" si="5">H18/8</f>
        <v>18</v>
      </c>
      <c r="J18" s="83" t="s">
        <v>42</v>
      </c>
    </row>
    <row r="19" s="68" customFormat="1" ht="40.05" customHeight="1" spans="1:10">
      <c r="A19" s="51">
        <v>2</v>
      </c>
      <c r="B19" s="72"/>
      <c r="C19" s="53" t="s">
        <v>159</v>
      </c>
      <c r="D19" s="53" t="s">
        <v>160</v>
      </c>
      <c r="E19" s="53" t="s">
        <v>67</v>
      </c>
      <c r="F19" s="53" t="s">
        <v>98</v>
      </c>
      <c r="G19" s="53">
        <v>8</v>
      </c>
      <c r="H19" s="71">
        <f t="shared" si="4"/>
        <v>96</v>
      </c>
      <c r="I19" s="71">
        <f t="shared" si="5"/>
        <v>12</v>
      </c>
      <c r="J19" s="53" t="s">
        <v>18</v>
      </c>
    </row>
    <row r="20" s="68" customFormat="1" ht="40.05" customHeight="1" spans="1:10">
      <c r="A20" s="51">
        <v>3</v>
      </c>
      <c r="B20" s="72"/>
      <c r="C20" s="83" t="s">
        <v>161</v>
      </c>
      <c r="D20" s="83" t="s">
        <v>162</v>
      </c>
      <c r="E20" s="53" t="s">
        <v>53</v>
      </c>
      <c r="F20" s="53" t="s">
        <v>98</v>
      </c>
      <c r="G20" s="53">
        <v>4</v>
      </c>
      <c r="H20" s="71">
        <f t="shared" si="4"/>
        <v>48</v>
      </c>
      <c r="I20" s="71">
        <f t="shared" si="5"/>
        <v>6</v>
      </c>
      <c r="J20" s="53" t="s">
        <v>54</v>
      </c>
    </row>
    <row r="21" s="68" customFormat="1" ht="40.05" customHeight="1" spans="1:10">
      <c r="A21" s="51">
        <v>4</v>
      </c>
      <c r="B21" s="72"/>
      <c r="C21" s="53" t="s">
        <v>163</v>
      </c>
      <c r="D21" s="53" t="s">
        <v>164</v>
      </c>
      <c r="E21" s="53" t="s">
        <v>91</v>
      </c>
      <c r="F21" s="53" t="s">
        <v>165</v>
      </c>
      <c r="G21" s="53">
        <v>78</v>
      </c>
      <c r="H21" s="71">
        <f t="shared" si="4"/>
        <v>936</v>
      </c>
      <c r="I21" s="71">
        <f t="shared" si="5"/>
        <v>117</v>
      </c>
      <c r="J21" s="53" t="s">
        <v>42</v>
      </c>
    </row>
    <row r="22" s="68" customFormat="1" ht="40.05" customHeight="1" spans="1:10">
      <c r="A22" s="51">
        <v>5</v>
      </c>
      <c r="B22" s="72"/>
      <c r="C22" s="53" t="s">
        <v>166</v>
      </c>
      <c r="D22" s="53" t="s">
        <v>167</v>
      </c>
      <c r="E22" s="53" t="s">
        <v>53</v>
      </c>
      <c r="F22" s="53" t="s">
        <v>98</v>
      </c>
      <c r="G22" s="53">
        <v>4</v>
      </c>
      <c r="H22" s="71">
        <f t="shared" si="4"/>
        <v>48</v>
      </c>
      <c r="I22" s="71">
        <f t="shared" si="5"/>
        <v>6</v>
      </c>
      <c r="J22" s="53" t="s">
        <v>54</v>
      </c>
    </row>
    <row r="23" s="68" customFormat="1" ht="40.05" customHeight="1" spans="1:10">
      <c r="A23" s="51">
        <v>6</v>
      </c>
      <c r="B23" s="72"/>
      <c r="C23" s="53" t="s">
        <v>168</v>
      </c>
      <c r="D23" s="53" t="s">
        <v>169</v>
      </c>
      <c r="E23" s="53" t="s">
        <v>91</v>
      </c>
      <c r="F23" s="53" t="s">
        <v>98</v>
      </c>
      <c r="G23" s="53">
        <v>12</v>
      </c>
      <c r="H23" s="71">
        <f t="shared" si="4"/>
        <v>144</v>
      </c>
      <c r="I23" s="71">
        <f t="shared" si="5"/>
        <v>18</v>
      </c>
      <c r="J23" s="53" t="s">
        <v>54</v>
      </c>
    </row>
    <row r="24" s="68" customFormat="1" ht="40.05" customHeight="1" spans="1:10">
      <c r="A24" s="51">
        <v>7</v>
      </c>
      <c r="B24" s="72"/>
      <c r="C24" s="83" t="s">
        <v>170</v>
      </c>
      <c r="D24" s="83" t="s">
        <v>171</v>
      </c>
      <c r="E24" s="53" t="s">
        <v>172</v>
      </c>
      <c r="F24" s="53" t="s">
        <v>98</v>
      </c>
      <c r="G24" s="53">
        <v>32</v>
      </c>
      <c r="H24" s="71">
        <f t="shared" si="4"/>
        <v>384</v>
      </c>
      <c r="I24" s="71">
        <f t="shared" si="5"/>
        <v>48</v>
      </c>
      <c r="J24" s="53" t="s">
        <v>18</v>
      </c>
    </row>
    <row r="25" s="68" customFormat="1" ht="40.05" customHeight="1" spans="1:10">
      <c r="A25" s="51">
        <v>8</v>
      </c>
      <c r="B25" s="72"/>
      <c r="C25" s="83" t="s">
        <v>173</v>
      </c>
      <c r="D25" s="83" t="s">
        <v>174</v>
      </c>
      <c r="E25" s="53" t="s">
        <v>172</v>
      </c>
      <c r="F25" s="53" t="s">
        <v>98</v>
      </c>
      <c r="G25" s="53">
        <v>32</v>
      </c>
      <c r="H25" s="71">
        <f t="shared" si="4"/>
        <v>384</v>
      </c>
      <c r="I25" s="71">
        <f t="shared" si="5"/>
        <v>48</v>
      </c>
      <c r="J25" s="53" t="s">
        <v>18</v>
      </c>
    </row>
    <row r="26" s="68" customFormat="1" ht="40.05" customHeight="1" spans="1:10">
      <c r="A26" s="51">
        <v>9</v>
      </c>
      <c r="B26" s="72"/>
      <c r="C26" s="83" t="s">
        <v>175</v>
      </c>
      <c r="D26" s="83" t="s">
        <v>176</v>
      </c>
      <c r="E26" s="53" t="s">
        <v>135</v>
      </c>
      <c r="F26" s="53" t="s">
        <v>98</v>
      </c>
      <c r="G26" s="53">
        <v>33</v>
      </c>
      <c r="H26" s="71">
        <f t="shared" si="4"/>
        <v>396</v>
      </c>
      <c r="I26" s="71">
        <f t="shared" si="5"/>
        <v>49.5</v>
      </c>
      <c r="J26" s="53" t="s">
        <v>18</v>
      </c>
    </row>
    <row r="27" s="68" customFormat="1" ht="40.05" customHeight="1" spans="1:10">
      <c r="A27" s="51">
        <v>10</v>
      </c>
      <c r="B27" s="72"/>
      <c r="C27" s="53" t="s">
        <v>177</v>
      </c>
      <c r="D27" s="53" t="s">
        <v>178</v>
      </c>
      <c r="E27" s="53" t="s">
        <v>53</v>
      </c>
      <c r="F27" s="53" t="s">
        <v>98</v>
      </c>
      <c r="G27" s="53">
        <v>4</v>
      </c>
      <c r="H27" s="71">
        <f t="shared" si="4"/>
        <v>48</v>
      </c>
      <c r="I27" s="71">
        <f t="shared" si="5"/>
        <v>6</v>
      </c>
      <c r="J27" s="53" t="s">
        <v>54</v>
      </c>
    </row>
    <row r="28" s="68" customFormat="1" ht="40.05" customHeight="1" spans="1:10">
      <c r="A28" s="51">
        <v>11</v>
      </c>
      <c r="B28" s="72"/>
      <c r="C28" s="83" t="s">
        <v>179</v>
      </c>
      <c r="D28" s="83" t="s">
        <v>180</v>
      </c>
      <c r="E28" s="53" t="s">
        <v>91</v>
      </c>
      <c r="F28" s="53" t="s">
        <v>165</v>
      </c>
      <c r="G28" s="53">
        <v>78</v>
      </c>
      <c r="H28" s="71">
        <f t="shared" si="4"/>
        <v>936</v>
      </c>
      <c r="I28" s="71">
        <f t="shared" si="5"/>
        <v>117</v>
      </c>
      <c r="J28" s="53" t="s">
        <v>54</v>
      </c>
    </row>
    <row r="29" s="68" customFormat="1" ht="40.05" customHeight="1" spans="1:10">
      <c r="A29" s="51">
        <v>12</v>
      </c>
      <c r="B29" s="72"/>
      <c r="C29" s="53" t="s">
        <v>181</v>
      </c>
      <c r="D29" s="53" t="s">
        <v>182</v>
      </c>
      <c r="E29" s="53" t="s">
        <v>183</v>
      </c>
      <c r="F29" s="53" t="s">
        <v>165</v>
      </c>
      <c r="G29" s="53">
        <v>2.6</v>
      </c>
      <c r="H29" s="71">
        <f t="shared" si="4"/>
        <v>31.2</v>
      </c>
      <c r="I29" s="71">
        <f t="shared" si="5"/>
        <v>3.9</v>
      </c>
      <c r="J29" s="53" t="s">
        <v>54</v>
      </c>
    </row>
    <row r="30" s="68" customFormat="1" ht="40.05" customHeight="1" spans="1:10">
      <c r="A30" s="51">
        <v>13</v>
      </c>
      <c r="B30" s="72"/>
      <c r="C30" s="53" t="s">
        <v>184</v>
      </c>
      <c r="D30" s="53" t="s">
        <v>185</v>
      </c>
      <c r="E30" s="53" t="s">
        <v>70</v>
      </c>
      <c r="F30" s="55" t="s">
        <v>98</v>
      </c>
      <c r="G30" s="56">
        <v>2</v>
      </c>
      <c r="H30" s="71">
        <f t="shared" si="4"/>
        <v>24</v>
      </c>
      <c r="I30" s="71">
        <f t="shared" si="5"/>
        <v>3</v>
      </c>
      <c r="J30" s="53" t="s">
        <v>54</v>
      </c>
    </row>
    <row r="31" s="68" customFormat="1" ht="40.05" customHeight="1" spans="1:10">
      <c r="A31" s="51">
        <v>14</v>
      </c>
      <c r="B31" s="72"/>
      <c r="C31" s="83" t="s">
        <v>186</v>
      </c>
      <c r="D31" s="83" t="s">
        <v>187</v>
      </c>
      <c r="E31" s="53" t="s">
        <v>172</v>
      </c>
      <c r="F31" s="53" t="s">
        <v>98</v>
      </c>
      <c r="G31" s="53">
        <v>32</v>
      </c>
      <c r="H31" s="71">
        <f t="shared" si="4"/>
        <v>384</v>
      </c>
      <c r="I31" s="71">
        <f t="shared" si="5"/>
        <v>48</v>
      </c>
      <c r="J31" s="53" t="s">
        <v>18</v>
      </c>
    </row>
    <row r="32" s="68" customFormat="1" ht="40.05" customHeight="1" spans="1:10">
      <c r="A32" s="51">
        <v>15</v>
      </c>
      <c r="B32" s="72"/>
      <c r="C32" s="83" t="s">
        <v>188</v>
      </c>
      <c r="D32" s="83" t="s">
        <v>189</v>
      </c>
      <c r="E32" s="53" t="s">
        <v>53</v>
      </c>
      <c r="F32" s="53" t="s">
        <v>98</v>
      </c>
      <c r="G32" s="53">
        <v>4</v>
      </c>
      <c r="H32" s="71">
        <f t="shared" si="4"/>
        <v>48</v>
      </c>
      <c r="I32" s="71">
        <f t="shared" si="5"/>
        <v>6</v>
      </c>
      <c r="J32" s="53" t="s">
        <v>54</v>
      </c>
    </row>
    <row r="33" s="68" customFormat="1" ht="40.05" customHeight="1" spans="1:10">
      <c r="A33" s="51">
        <v>16</v>
      </c>
      <c r="B33" s="72"/>
      <c r="C33" s="83" t="s">
        <v>190</v>
      </c>
      <c r="D33" s="83" t="s">
        <v>191</v>
      </c>
      <c r="E33" s="53" t="s">
        <v>53</v>
      </c>
      <c r="F33" s="53" t="s">
        <v>98</v>
      </c>
      <c r="G33" s="53">
        <v>4</v>
      </c>
      <c r="H33" s="71">
        <f t="shared" si="4"/>
        <v>48</v>
      </c>
      <c r="I33" s="71">
        <f t="shared" si="5"/>
        <v>6</v>
      </c>
      <c r="J33" s="53" t="s">
        <v>54</v>
      </c>
    </row>
    <row r="34" s="69" customFormat="1" ht="40.05" customHeight="1" spans="1:10">
      <c r="A34" s="62" t="s">
        <v>192</v>
      </c>
      <c r="B34" s="62"/>
      <c r="C34" s="62"/>
      <c r="D34" s="62"/>
      <c r="E34" s="62"/>
      <c r="F34" s="62"/>
      <c r="G34" s="75">
        <f t="shared" ref="G34:I34" si="6">SUM(G18:G32)</f>
        <v>337.6</v>
      </c>
      <c r="H34" s="75">
        <f t="shared" si="6"/>
        <v>4051.2</v>
      </c>
      <c r="I34" s="75">
        <f t="shared" si="6"/>
        <v>506.4</v>
      </c>
      <c r="J34" s="53"/>
    </row>
    <row r="35" s="69" customFormat="1" ht="40.05" customHeight="1" spans="1:10">
      <c r="A35" s="84"/>
      <c r="B35" s="85"/>
      <c r="C35" s="85"/>
      <c r="D35" s="85"/>
      <c r="E35" s="85"/>
      <c r="F35" s="86"/>
      <c r="G35" s="87"/>
      <c r="H35" s="87"/>
      <c r="I35" s="87"/>
      <c r="J35" s="84"/>
    </row>
    <row r="36" s="68" customFormat="1" ht="40.05" customHeight="1" spans="1:10">
      <c r="A36" s="51">
        <v>1</v>
      </c>
      <c r="B36" s="51" t="s">
        <v>193</v>
      </c>
      <c r="C36" s="53" t="s">
        <v>194</v>
      </c>
      <c r="D36" s="53" t="s">
        <v>195</v>
      </c>
      <c r="E36" s="53" t="s">
        <v>70</v>
      </c>
      <c r="F36" s="55" t="s">
        <v>165</v>
      </c>
      <c r="G36" s="56">
        <v>13</v>
      </c>
      <c r="H36" s="56">
        <f>G36*12</f>
        <v>156</v>
      </c>
      <c r="I36" s="56">
        <f>H36/8</f>
        <v>19.5</v>
      </c>
      <c r="J36" s="53" t="s">
        <v>54</v>
      </c>
    </row>
    <row r="37" s="68" customFormat="1" ht="40.05" customHeight="1" spans="1:10">
      <c r="A37" s="51">
        <v>2</v>
      </c>
      <c r="B37" s="51" t="s">
        <v>193</v>
      </c>
      <c r="C37" s="53" t="s">
        <v>196</v>
      </c>
      <c r="D37" s="53" t="s">
        <v>197</v>
      </c>
      <c r="E37" s="53" t="s">
        <v>70</v>
      </c>
      <c r="F37" s="55" t="s">
        <v>165</v>
      </c>
      <c r="G37" s="56">
        <v>13</v>
      </c>
      <c r="H37" s="56">
        <f>G37*12</f>
        <v>156</v>
      </c>
      <c r="I37" s="56">
        <f>H37/8</f>
        <v>19.5</v>
      </c>
      <c r="J37" s="53" t="s">
        <v>54</v>
      </c>
    </row>
    <row r="38" s="69" customFormat="1" ht="40.05" customHeight="1" spans="1:10">
      <c r="A38" s="62" t="s">
        <v>198</v>
      </c>
      <c r="B38" s="62"/>
      <c r="C38" s="62"/>
      <c r="D38" s="62"/>
      <c r="E38" s="62"/>
      <c r="F38" s="62"/>
      <c r="G38" s="75">
        <f t="shared" ref="G38:I38" si="7">G36</f>
        <v>13</v>
      </c>
      <c r="H38" s="75">
        <f t="shared" si="7"/>
        <v>156</v>
      </c>
      <c r="I38" s="75">
        <f t="shared" si="7"/>
        <v>19.5</v>
      </c>
      <c r="J38" s="53"/>
    </row>
  </sheetData>
  <mergeCells count="8">
    <mergeCell ref="A1:J1"/>
    <mergeCell ref="A9:F9"/>
    <mergeCell ref="A17:F17"/>
    <mergeCell ref="A34:F34"/>
    <mergeCell ref="A38:F38"/>
    <mergeCell ref="B3:B8"/>
    <mergeCell ref="B10:B15"/>
    <mergeCell ref="B18:B32"/>
  </mergeCells>
  <conditionalFormatting sqref="C10:C15">
    <cfRule type="cellIs" dxfId="0" priority="1" stopIfTrue="1" operator="equal">
      <formula>"Y"</formula>
    </cfRule>
  </conditionalFormatting>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tabSelected="1" workbookViewId="0">
      <selection activeCell="L9" sqref="L9"/>
    </sheetView>
  </sheetViews>
  <sheetFormatPr defaultColWidth="8.89166666666667" defaultRowHeight="14.25"/>
  <cols>
    <col min="3" max="3" width="28.8916666666667" customWidth="1"/>
    <col min="4" max="4" width="51.225" customWidth="1"/>
    <col min="5" max="5" width="12.1083333333333" customWidth="1"/>
    <col min="6" max="6" width="13.775" customWidth="1"/>
    <col min="7" max="7" width="12" customWidth="1"/>
    <col min="8" max="8" width="11.4416666666667" customWidth="1"/>
    <col min="9" max="9" width="12.5583333333333" customWidth="1"/>
    <col min="10" max="10" width="13.1083333333333" customWidth="1"/>
  </cols>
  <sheetData>
    <row r="1" ht="33.75" spans="1:10">
      <c r="A1" s="47" t="s">
        <v>0</v>
      </c>
      <c r="B1" s="47"/>
      <c r="C1" s="47"/>
      <c r="D1" s="47"/>
      <c r="E1" s="47"/>
      <c r="F1" s="47"/>
      <c r="G1" s="47"/>
      <c r="H1" s="47"/>
      <c r="I1" s="47"/>
      <c r="J1" s="47"/>
    </row>
    <row r="2" ht="36" spans="1:10">
      <c r="A2" s="48" t="s">
        <v>1</v>
      </c>
      <c r="B2" s="48" t="s">
        <v>2</v>
      </c>
      <c r="C2" s="48" t="s">
        <v>3</v>
      </c>
      <c r="D2" s="48" t="s">
        <v>4</v>
      </c>
      <c r="E2" s="49" t="s">
        <v>199</v>
      </c>
      <c r="F2" s="50" t="s">
        <v>6</v>
      </c>
      <c r="G2" s="49" t="s">
        <v>7</v>
      </c>
      <c r="H2" s="49" t="s">
        <v>8</v>
      </c>
      <c r="I2" s="49" t="s">
        <v>9</v>
      </c>
      <c r="J2" s="48" t="s">
        <v>10</v>
      </c>
    </row>
    <row r="3" ht="50" customHeight="1" spans="1:10">
      <c r="A3" s="51">
        <v>1</v>
      </c>
      <c r="B3" s="52" t="s">
        <v>200</v>
      </c>
      <c r="C3" s="53" t="s">
        <v>201</v>
      </c>
      <c r="D3" s="54" t="s">
        <v>202</v>
      </c>
      <c r="E3" s="55" t="s">
        <v>203</v>
      </c>
      <c r="F3" s="55"/>
      <c r="G3" s="56"/>
      <c r="H3" s="56">
        <f t="shared" ref="H3:H7" si="0">G3*12</f>
        <v>0</v>
      </c>
      <c r="I3" s="64">
        <f t="shared" ref="I3:I7" si="1">H3/8</f>
        <v>0</v>
      </c>
      <c r="J3" s="53" t="s">
        <v>42</v>
      </c>
    </row>
    <row r="4" ht="50" customHeight="1" spans="1:10">
      <c r="A4" s="51">
        <v>2</v>
      </c>
      <c r="B4" s="57"/>
      <c r="C4" s="53" t="s">
        <v>204</v>
      </c>
      <c r="D4" s="54" t="s">
        <v>205</v>
      </c>
      <c r="E4" s="55" t="s">
        <v>206</v>
      </c>
      <c r="F4" s="55" t="s">
        <v>15</v>
      </c>
      <c r="G4" s="58">
        <v>0.33</v>
      </c>
      <c r="H4" s="59">
        <f t="shared" si="0"/>
        <v>3.96</v>
      </c>
      <c r="I4" s="65">
        <f t="shared" si="1"/>
        <v>0.495</v>
      </c>
      <c r="J4" s="53" t="s">
        <v>54</v>
      </c>
    </row>
    <row r="5" ht="50" customHeight="1" spans="1:10">
      <c r="A5" s="51">
        <v>3</v>
      </c>
      <c r="B5" s="60"/>
      <c r="C5" s="53" t="s">
        <v>207</v>
      </c>
      <c r="D5" s="54" t="s">
        <v>208</v>
      </c>
      <c r="E5" s="55" t="s">
        <v>206</v>
      </c>
      <c r="F5" s="55" t="s">
        <v>15</v>
      </c>
      <c r="G5" s="58">
        <v>0.33</v>
      </c>
      <c r="H5" s="59">
        <f t="shared" si="0"/>
        <v>3.96</v>
      </c>
      <c r="I5" s="65">
        <f t="shared" si="1"/>
        <v>0.495</v>
      </c>
      <c r="J5" s="53" t="s">
        <v>18</v>
      </c>
    </row>
    <row r="6" ht="50" customHeight="1" spans="1:10">
      <c r="A6" s="51">
        <v>4</v>
      </c>
      <c r="B6" s="60"/>
      <c r="C6" s="53" t="s">
        <v>209</v>
      </c>
      <c r="D6" s="54" t="s">
        <v>210</v>
      </c>
      <c r="E6" s="55" t="s">
        <v>211</v>
      </c>
      <c r="F6" s="55" t="s">
        <v>15</v>
      </c>
      <c r="G6" s="58">
        <v>0.5</v>
      </c>
      <c r="H6" s="59">
        <f>G6*12</f>
        <v>6</v>
      </c>
      <c r="I6" s="65">
        <f>H6/8</f>
        <v>0.75</v>
      </c>
      <c r="J6" s="53" t="s">
        <v>18</v>
      </c>
    </row>
    <row r="7" ht="50" customHeight="1" spans="1:10">
      <c r="A7" s="51"/>
      <c r="B7" s="60"/>
      <c r="C7" s="53" t="s">
        <v>212</v>
      </c>
      <c r="D7" s="54" t="s">
        <v>213</v>
      </c>
      <c r="E7" s="55" t="s">
        <v>211</v>
      </c>
      <c r="F7" s="55" t="s">
        <v>15</v>
      </c>
      <c r="G7" s="58">
        <v>0.5</v>
      </c>
      <c r="H7" s="59">
        <f t="shared" si="0"/>
        <v>6</v>
      </c>
      <c r="I7" s="65">
        <f t="shared" si="1"/>
        <v>0.75</v>
      </c>
      <c r="J7" s="53" t="s">
        <v>18</v>
      </c>
    </row>
    <row r="8" ht="50" customHeight="1" spans="1:10">
      <c r="A8" s="51">
        <v>5</v>
      </c>
      <c r="B8" s="61"/>
      <c r="C8" s="53" t="s">
        <v>214</v>
      </c>
      <c r="D8" s="54" t="s">
        <v>215</v>
      </c>
      <c r="E8" s="55" t="s">
        <v>211</v>
      </c>
      <c r="F8" s="55" t="s">
        <v>15</v>
      </c>
      <c r="G8" s="58">
        <v>0.5</v>
      </c>
      <c r="H8" s="59">
        <f>G8*12</f>
        <v>6</v>
      </c>
      <c r="I8" s="65">
        <f>H8/8</f>
        <v>0.75</v>
      </c>
      <c r="J8" s="53" t="s">
        <v>54</v>
      </c>
    </row>
    <row r="9" ht="22.5" spans="1:10">
      <c r="A9" s="62" t="s">
        <v>216</v>
      </c>
      <c r="B9" s="62"/>
      <c r="C9" s="62"/>
      <c r="D9" s="62"/>
      <c r="E9" s="62"/>
      <c r="F9" s="62"/>
      <c r="G9" s="63">
        <f>SUM(G3:G8)</f>
        <v>2.16</v>
      </c>
      <c r="H9" s="63">
        <f>SUM(H3:H8)</f>
        <v>25.92</v>
      </c>
      <c r="I9" s="66">
        <f>SUM(I3:I8)</f>
        <v>3.24</v>
      </c>
      <c r="J9" s="51"/>
    </row>
  </sheetData>
  <mergeCells count="3">
    <mergeCell ref="A1:J1"/>
    <mergeCell ref="A9:F9"/>
    <mergeCell ref="B3:B8"/>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selection activeCell="J6" sqref="J6"/>
    </sheetView>
  </sheetViews>
  <sheetFormatPr defaultColWidth="8.89166666666667" defaultRowHeight="14.25"/>
  <cols>
    <col min="3" max="3" width="14.1083333333333" customWidth="1"/>
    <col min="4" max="4" width="43.1083333333333" customWidth="1"/>
    <col min="5" max="5" width="14.4416666666667" customWidth="1"/>
    <col min="6" max="6" width="12.225" customWidth="1"/>
    <col min="7" max="8" width="11.8916666666667" customWidth="1"/>
    <col min="9" max="9" width="13.1083333333333" customWidth="1"/>
    <col min="10" max="10" width="10.6666666666667" customWidth="1"/>
  </cols>
  <sheetData>
    <row r="1" ht="30" spans="1:10">
      <c r="A1" s="28" t="s">
        <v>0</v>
      </c>
      <c r="B1" s="29"/>
      <c r="C1" s="29"/>
      <c r="D1" s="29"/>
      <c r="E1" s="29"/>
      <c r="F1" s="29"/>
      <c r="G1" s="29"/>
      <c r="H1" s="29"/>
      <c r="I1" s="29"/>
      <c r="J1" s="45"/>
    </row>
    <row r="2" ht="31.5" spans="1:10">
      <c r="A2" s="30" t="s">
        <v>1</v>
      </c>
      <c r="B2" s="30" t="s">
        <v>2</v>
      </c>
      <c r="C2" s="30" t="s">
        <v>3</v>
      </c>
      <c r="D2" s="30" t="s">
        <v>4</v>
      </c>
      <c r="E2" s="31" t="s">
        <v>5</v>
      </c>
      <c r="F2" s="31" t="s">
        <v>6</v>
      </c>
      <c r="G2" s="31" t="s">
        <v>7</v>
      </c>
      <c r="H2" s="31" t="s">
        <v>8</v>
      </c>
      <c r="I2" s="31" t="s">
        <v>9</v>
      </c>
      <c r="J2" s="30" t="s">
        <v>10</v>
      </c>
    </row>
    <row r="3" ht="50" customHeight="1" spans="1:10">
      <c r="A3" s="32">
        <v>1</v>
      </c>
      <c r="B3" s="33" t="s">
        <v>217</v>
      </c>
      <c r="C3" s="34" t="s">
        <v>218</v>
      </c>
      <c r="D3" s="35" t="s">
        <v>219</v>
      </c>
      <c r="E3" s="36" t="s">
        <v>220</v>
      </c>
      <c r="F3" s="36" t="s">
        <v>221</v>
      </c>
      <c r="G3" s="36" t="s">
        <v>222</v>
      </c>
      <c r="H3" s="36" t="s">
        <v>223</v>
      </c>
      <c r="I3" s="36">
        <v>3</v>
      </c>
      <c r="J3" s="34" t="s">
        <v>18</v>
      </c>
    </row>
    <row r="4" ht="50" customHeight="1" spans="1:10">
      <c r="A4" s="37">
        <v>2</v>
      </c>
      <c r="B4" s="33"/>
      <c r="C4" s="38" t="s">
        <v>224</v>
      </c>
      <c r="D4" s="39" t="s">
        <v>225</v>
      </c>
      <c r="E4" s="40" t="s">
        <v>220</v>
      </c>
      <c r="F4" s="36" t="s">
        <v>221</v>
      </c>
      <c r="G4" s="36" t="s">
        <v>222</v>
      </c>
      <c r="H4" s="36" t="s">
        <v>223</v>
      </c>
      <c r="I4" s="36">
        <v>3</v>
      </c>
      <c r="J4" s="34" t="s">
        <v>18</v>
      </c>
    </row>
    <row r="5" ht="50" customHeight="1" spans="1:10">
      <c r="A5" s="32">
        <v>3</v>
      </c>
      <c r="B5" s="33"/>
      <c r="C5" s="38" t="s">
        <v>226</v>
      </c>
      <c r="D5" s="39" t="s">
        <v>227</v>
      </c>
      <c r="E5" s="40" t="s">
        <v>220</v>
      </c>
      <c r="F5" s="36" t="s">
        <v>221</v>
      </c>
      <c r="G5" s="36" t="s">
        <v>222</v>
      </c>
      <c r="H5" s="36" t="s">
        <v>223</v>
      </c>
      <c r="I5" s="36">
        <v>3</v>
      </c>
      <c r="J5" s="34" t="s">
        <v>18</v>
      </c>
    </row>
    <row r="6" ht="50" customHeight="1" spans="1:10">
      <c r="A6" s="37">
        <v>4</v>
      </c>
      <c r="B6" s="33"/>
      <c r="C6" s="38" t="s">
        <v>228</v>
      </c>
      <c r="D6" s="39" t="s">
        <v>229</v>
      </c>
      <c r="E6" s="40" t="s">
        <v>220</v>
      </c>
      <c r="F6" s="36" t="s">
        <v>221</v>
      </c>
      <c r="G6" s="36" t="s">
        <v>222</v>
      </c>
      <c r="H6" s="36" t="s">
        <v>223</v>
      </c>
      <c r="I6" s="36">
        <v>3</v>
      </c>
      <c r="J6" s="34" t="s">
        <v>18</v>
      </c>
    </row>
    <row r="7" ht="50" customHeight="1" spans="1:10">
      <c r="A7" s="32">
        <v>5</v>
      </c>
      <c r="B7" s="33"/>
      <c r="C7" s="38" t="s">
        <v>230</v>
      </c>
      <c r="D7" s="39" t="s">
        <v>231</v>
      </c>
      <c r="E7" s="40" t="s">
        <v>220</v>
      </c>
      <c r="F7" s="36" t="s">
        <v>221</v>
      </c>
      <c r="G7" s="36" t="s">
        <v>222</v>
      </c>
      <c r="H7" s="36" t="s">
        <v>223</v>
      </c>
      <c r="I7" s="36">
        <v>3</v>
      </c>
      <c r="J7" s="34" t="s">
        <v>18</v>
      </c>
    </row>
    <row r="8" ht="50" customHeight="1" spans="1:10">
      <c r="A8" s="37">
        <v>6</v>
      </c>
      <c r="B8" s="33"/>
      <c r="C8" s="38" t="s">
        <v>232</v>
      </c>
      <c r="D8" s="39" t="s">
        <v>233</v>
      </c>
      <c r="E8" s="40" t="s">
        <v>234</v>
      </c>
      <c r="F8" s="40" t="s">
        <v>235</v>
      </c>
      <c r="G8" s="40" t="s">
        <v>236</v>
      </c>
      <c r="H8" s="40" t="s">
        <v>237</v>
      </c>
      <c r="I8" s="40">
        <v>3</v>
      </c>
      <c r="J8" s="38" t="s">
        <v>18</v>
      </c>
    </row>
    <row r="9" ht="50" customHeight="1" spans="1:10">
      <c r="A9" s="32">
        <v>7</v>
      </c>
      <c r="B9" s="33"/>
      <c r="C9" s="38" t="s">
        <v>238</v>
      </c>
      <c r="D9" s="39" t="s">
        <v>239</v>
      </c>
      <c r="E9" s="40" t="s">
        <v>240</v>
      </c>
      <c r="F9" s="40" t="s">
        <v>15</v>
      </c>
      <c r="G9" s="40" t="s">
        <v>241</v>
      </c>
      <c r="H9" s="40" t="s">
        <v>242</v>
      </c>
      <c r="I9" s="40">
        <v>3</v>
      </c>
      <c r="J9" s="38" t="s">
        <v>18</v>
      </c>
    </row>
    <row r="10" ht="50" customHeight="1" spans="1:10">
      <c r="A10" s="37">
        <v>8</v>
      </c>
      <c r="B10" s="33"/>
      <c r="C10" s="38" t="s">
        <v>243</v>
      </c>
      <c r="D10" s="39" t="s">
        <v>244</v>
      </c>
      <c r="E10" s="40" t="s">
        <v>245</v>
      </c>
      <c r="F10" s="40">
        <v>4</v>
      </c>
      <c r="G10" s="40" t="s">
        <v>246</v>
      </c>
      <c r="H10" s="40" t="s">
        <v>247</v>
      </c>
      <c r="I10" s="40">
        <v>6</v>
      </c>
      <c r="J10" s="38" t="s">
        <v>18</v>
      </c>
    </row>
    <row r="11" ht="50" customHeight="1" spans="1:10">
      <c r="A11" s="32">
        <v>9</v>
      </c>
      <c r="B11" s="33"/>
      <c r="C11" s="38" t="s">
        <v>248</v>
      </c>
      <c r="D11" s="39" t="s">
        <v>249</v>
      </c>
      <c r="E11" s="40"/>
      <c r="F11" s="40"/>
      <c r="G11" s="40"/>
      <c r="H11" s="40"/>
      <c r="I11" s="40"/>
      <c r="J11" s="38"/>
    </row>
    <row r="12" ht="50" customHeight="1" spans="1:10">
      <c r="A12" s="37">
        <v>10</v>
      </c>
      <c r="B12" s="33"/>
      <c r="C12" s="38" t="s">
        <v>250</v>
      </c>
      <c r="D12" s="39" t="s">
        <v>251</v>
      </c>
      <c r="E12" s="40" t="s">
        <v>252</v>
      </c>
      <c r="F12" s="40" t="s">
        <v>253</v>
      </c>
      <c r="G12" s="40" t="s">
        <v>254</v>
      </c>
      <c r="H12" s="40" t="s">
        <v>247</v>
      </c>
      <c r="I12" s="40">
        <v>3</v>
      </c>
      <c r="J12" s="38" t="s">
        <v>18</v>
      </c>
    </row>
    <row r="13" ht="50" customHeight="1" spans="1:10">
      <c r="A13" s="32">
        <v>11</v>
      </c>
      <c r="B13" s="41"/>
      <c r="C13" s="38" t="s">
        <v>255</v>
      </c>
      <c r="D13" s="42" t="s">
        <v>256</v>
      </c>
      <c r="E13" s="40" t="s">
        <v>245</v>
      </c>
      <c r="F13" s="40" t="s">
        <v>15</v>
      </c>
      <c r="G13" s="40" t="s">
        <v>246</v>
      </c>
      <c r="H13" s="40" t="s">
        <v>247</v>
      </c>
      <c r="I13" s="40">
        <v>3</v>
      </c>
      <c r="J13" s="38" t="s">
        <v>18</v>
      </c>
    </row>
    <row r="14" ht="50" customHeight="1" spans="1:10">
      <c r="A14" s="37">
        <v>12</v>
      </c>
      <c r="B14" s="43"/>
      <c r="C14" s="38" t="s">
        <v>257</v>
      </c>
      <c r="D14" s="42" t="s">
        <v>258</v>
      </c>
      <c r="E14" s="40" t="s">
        <v>252</v>
      </c>
      <c r="F14" s="40" t="s">
        <v>259</v>
      </c>
      <c r="G14" s="40" t="s">
        <v>260</v>
      </c>
      <c r="H14" s="40" t="s">
        <v>260</v>
      </c>
      <c r="I14" s="40" t="s">
        <v>260</v>
      </c>
      <c r="J14" s="38" t="s">
        <v>18</v>
      </c>
    </row>
    <row r="15" ht="20.25" spans="1:10">
      <c r="A15" s="43" t="s">
        <v>217</v>
      </c>
      <c r="B15" s="43"/>
      <c r="C15" s="43"/>
      <c r="D15" s="43"/>
      <c r="E15" s="43"/>
      <c r="F15" s="43"/>
      <c r="G15" s="44"/>
      <c r="H15" s="44"/>
      <c r="I15" s="46"/>
      <c r="J15" s="37"/>
    </row>
  </sheetData>
  <mergeCells count="3">
    <mergeCell ref="A1:J1"/>
    <mergeCell ref="A15:F15"/>
    <mergeCell ref="B3:B12"/>
  </mergeCells>
  <conditionalFormatting sqref="C3:C13">
    <cfRule type="cellIs" dxfId="0" priority="1" stopIfTrue="1" operator="equal">
      <formula>"Y"</formula>
    </cfRule>
  </conditionalFormatting>
  <hyperlinks>
    <hyperlink ref="D12" r:id="rId1" display="路径：&#10;登录沃尔玛美国站前台 https://www.walmart.com/→输入关键词→记录产品的位置"/>
  </hyperlink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3"/>
  <sheetViews>
    <sheetView workbookViewId="0">
      <pane ySplit="2" topLeftCell="A42" activePane="bottomLeft" state="frozen"/>
      <selection/>
      <selection pane="bottomLeft" activeCell="I8" sqref="I8"/>
    </sheetView>
  </sheetViews>
  <sheetFormatPr defaultColWidth="8.89166666666667" defaultRowHeight="14.25"/>
  <cols>
    <col min="3" max="3" width="33.6666666666667" customWidth="1"/>
    <col min="4" max="4" width="42.1083333333333" customWidth="1"/>
    <col min="5" max="6" width="13" customWidth="1"/>
    <col min="7" max="7" width="11.5583333333333" customWidth="1"/>
    <col min="8" max="8" width="11.775" customWidth="1"/>
    <col min="9" max="9" width="12.8916666666667" customWidth="1"/>
    <col min="10" max="10" width="13.1083333333333" customWidth="1"/>
  </cols>
  <sheetData>
    <row r="1" ht="30" customHeight="1" spans="1:10">
      <c r="A1" s="22" t="s">
        <v>0</v>
      </c>
      <c r="B1" s="22"/>
      <c r="C1" s="22"/>
      <c r="D1" s="22"/>
      <c r="E1" s="22"/>
      <c r="F1" s="22"/>
      <c r="G1" s="22"/>
      <c r="H1" s="22"/>
      <c r="I1" s="22"/>
      <c r="J1" s="22"/>
    </row>
    <row r="2" ht="31.5" spans="1:10">
      <c r="A2" s="2" t="s">
        <v>1</v>
      </c>
      <c r="B2" s="2" t="s">
        <v>2</v>
      </c>
      <c r="C2" s="23" t="s">
        <v>3</v>
      </c>
      <c r="D2" s="2" t="s">
        <v>4</v>
      </c>
      <c r="E2" s="2" t="s">
        <v>261</v>
      </c>
      <c r="F2" s="2" t="s">
        <v>262</v>
      </c>
      <c r="G2" s="2" t="s">
        <v>263</v>
      </c>
      <c r="H2" s="2" t="s">
        <v>264</v>
      </c>
      <c r="I2" s="2" t="s">
        <v>265</v>
      </c>
      <c r="J2" s="2" t="s">
        <v>10</v>
      </c>
    </row>
    <row r="3" ht="40" customHeight="1" spans="1:10">
      <c r="A3" s="24">
        <v>1</v>
      </c>
      <c r="B3" s="25" t="s">
        <v>266</v>
      </c>
      <c r="C3" s="6" t="s">
        <v>267</v>
      </c>
      <c r="D3" s="6" t="s">
        <v>268</v>
      </c>
      <c r="E3" s="5" t="s">
        <v>53</v>
      </c>
      <c r="F3" s="5" t="s">
        <v>269</v>
      </c>
      <c r="G3" s="5">
        <v>12</v>
      </c>
      <c r="H3" s="5">
        <v>144</v>
      </c>
      <c r="I3" s="7">
        <v>18</v>
      </c>
      <c r="J3" s="24" t="s">
        <v>54</v>
      </c>
    </row>
    <row r="4" ht="40" customHeight="1" spans="1:10">
      <c r="A4" s="24">
        <v>2</v>
      </c>
      <c r="B4" s="25"/>
      <c r="C4" s="6" t="s">
        <v>270</v>
      </c>
      <c r="D4" s="6" t="s">
        <v>271</v>
      </c>
      <c r="E4" s="5" t="s">
        <v>272</v>
      </c>
      <c r="F4" s="5">
        <v>4</v>
      </c>
      <c r="G4" s="5">
        <v>16</v>
      </c>
      <c r="H4" s="5">
        <v>192</v>
      </c>
      <c r="I4" s="7">
        <v>24</v>
      </c>
      <c r="J4" s="24" t="s">
        <v>54</v>
      </c>
    </row>
    <row r="5" ht="40" customHeight="1" spans="1:10">
      <c r="A5" s="24">
        <v>3</v>
      </c>
      <c r="B5" s="25"/>
      <c r="C5" s="6" t="s">
        <v>273</v>
      </c>
      <c r="D5" s="6" t="s">
        <v>274</v>
      </c>
      <c r="E5" s="5" t="s">
        <v>70</v>
      </c>
      <c r="F5" s="5" t="s">
        <v>98</v>
      </c>
      <c r="G5" s="5">
        <v>4</v>
      </c>
      <c r="H5" s="5">
        <v>48</v>
      </c>
      <c r="I5" s="7">
        <v>6</v>
      </c>
      <c r="J5" s="24" t="s">
        <v>54</v>
      </c>
    </row>
    <row r="6" ht="40" customHeight="1" spans="1:10">
      <c r="A6" s="24">
        <v>4</v>
      </c>
      <c r="B6" s="25"/>
      <c r="C6" s="6" t="s">
        <v>275</v>
      </c>
      <c r="D6" s="6" t="s">
        <v>276</v>
      </c>
      <c r="E6" s="5" t="s">
        <v>70</v>
      </c>
      <c r="F6" s="5">
        <v>1</v>
      </c>
      <c r="G6" s="5">
        <v>1</v>
      </c>
      <c r="H6" s="5">
        <v>12</v>
      </c>
      <c r="I6" s="7">
        <v>2</v>
      </c>
      <c r="J6" s="24" t="s">
        <v>54</v>
      </c>
    </row>
    <row r="7" ht="40" customHeight="1" spans="1:10">
      <c r="A7" s="24">
        <v>5</v>
      </c>
      <c r="B7" s="25"/>
      <c r="C7" s="6" t="s">
        <v>277</v>
      </c>
      <c r="D7" s="6" t="s">
        <v>278</v>
      </c>
      <c r="E7" s="5" t="s">
        <v>272</v>
      </c>
      <c r="F7" s="5" t="s">
        <v>98</v>
      </c>
      <c r="G7" s="5">
        <v>1</v>
      </c>
      <c r="H7" s="5">
        <v>12</v>
      </c>
      <c r="I7" s="7">
        <v>2</v>
      </c>
      <c r="J7" s="24" t="s">
        <v>54</v>
      </c>
    </row>
    <row r="8" ht="40" customHeight="1" spans="1:10">
      <c r="A8" s="24">
        <v>6</v>
      </c>
      <c r="B8" s="25"/>
      <c r="C8" s="6" t="s">
        <v>279</v>
      </c>
      <c r="D8" s="6" t="s">
        <v>280</v>
      </c>
      <c r="E8" s="5" t="s">
        <v>183</v>
      </c>
      <c r="F8" s="5" t="s">
        <v>281</v>
      </c>
      <c r="G8" s="5">
        <v>10</v>
      </c>
      <c r="H8" s="5">
        <v>120</v>
      </c>
      <c r="I8" s="7">
        <v>15</v>
      </c>
      <c r="J8" s="24" t="s">
        <v>54</v>
      </c>
    </row>
    <row r="9" ht="40" customHeight="1" spans="1:10">
      <c r="A9" s="24">
        <v>7</v>
      </c>
      <c r="B9" s="25"/>
      <c r="C9" s="6" t="s">
        <v>282</v>
      </c>
      <c r="D9" s="6" t="s">
        <v>283</v>
      </c>
      <c r="E9" s="5" t="s">
        <v>183</v>
      </c>
      <c r="F9" s="5" t="s">
        <v>269</v>
      </c>
      <c r="G9" s="5">
        <v>1</v>
      </c>
      <c r="H9" s="5">
        <v>12</v>
      </c>
      <c r="I9" s="7">
        <v>2</v>
      </c>
      <c r="J9" s="24" t="s">
        <v>54</v>
      </c>
    </row>
    <row r="10" ht="40" customHeight="1" spans="1:10">
      <c r="A10" s="24">
        <v>8</v>
      </c>
      <c r="B10" s="25"/>
      <c r="C10" s="6" t="s">
        <v>284</v>
      </c>
      <c r="D10" s="6" t="s">
        <v>285</v>
      </c>
      <c r="E10" s="5" t="s">
        <v>183</v>
      </c>
      <c r="F10" s="5" t="s">
        <v>269</v>
      </c>
      <c r="G10" s="5">
        <v>1</v>
      </c>
      <c r="H10" s="5">
        <v>12</v>
      </c>
      <c r="I10" s="7">
        <v>2</v>
      </c>
      <c r="J10" s="24" t="s">
        <v>54</v>
      </c>
    </row>
    <row r="11" ht="40" customHeight="1" spans="1:10">
      <c r="A11" s="24">
        <v>9</v>
      </c>
      <c r="B11" s="25"/>
      <c r="C11" s="6" t="s">
        <v>286</v>
      </c>
      <c r="D11" s="6" t="s">
        <v>287</v>
      </c>
      <c r="E11" s="5" t="s">
        <v>183</v>
      </c>
      <c r="F11" s="5" t="s">
        <v>38</v>
      </c>
      <c r="G11" s="5">
        <v>36</v>
      </c>
      <c r="H11" s="5">
        <v>432</v>
      </c>
      <c r="I11" s="7">
        <v>54</v>
      </c>
      <c r="J11" s="24" t="s">
        <v>54</v>
      </c>
    </row>
    <row r="12" ht="40" customHeight="1" spans="1:10">
      <c r="A12" s="24">
        <v>10</v>
      </c>
      <c r="B12" s="25"/>
      <c r="C12" s="6" t="s">
        <v>288</v>
      </c>
      <c r="D12" s="6" t="s">
        <v>289</v>
      </c>
      <c r="E12" s="5" t="s">
        <v>183</v>
      </c>
      <c r="F12" s="5" t="s">
        <v>38</v>
      </c>
      <c r="G12" s="5">
        <v>36</v>
      </c>
      <c r="H12" s="5">
        <v>432</v>
      </c>
      <c r="I12" s="7">
        <v>54</v>
      </c>
      <c r="J12" s="24" t="s">
        <v>54</v>
      </c>
    </row>
    <row r="13" ht="40" customHeight="1" spans="1:10">
      <c r="A13" s="24">
        <v>11</v>
      </c>
      <c r="B13" s="25"/>
      <c r="C13" s="6" t="s">
        <v>290</v>
      </c>
      <c r="D13" s="6" t="s">
        <v>291</v>
      </c>
      <c r="E13" s="5" t="s">
        <v>53</v>
      </c>
      <c r="F13" s="5" t="s">
        <v>15</v>
      </c>
      <c r="G13" s="5">
        <v>1</v>
      </c>
      <c r="H13" s="5">
        <v>12</v>
      </c>
      <c r="I13" s="7">
        <v>2</v>
      </c>
      <c r="J13" s="24" t="s">
        <v>54</v>
      </c>
    </row>
    <row r="14" ht="40" customHeight="1" spans="1:10">
      <c r="A14" s="24">
        <v>12</v>
      </c>
      <c r="B14" s="25"/>
      <c r="C14" s="6" t="s">
        <v>292</v>
      </c>
      <c r="D14" s="6" t="s">
        <v>293</v>
      </c>
      <c r="E14" s="5" t="s">
        <v>53</v>
      </c>
      <c r="F14" s="5" t="s">
        <v>38</v>
      </c>
      <c r="G14" s="5">
        <v>36</v>
      </c>
      <c r="H14" s="5">
        <v>432</v>
      </c>
      <c r="I14" s="7">
        <v>54</v>
      </c>
      <c r="J14" s="24" t="s">
        <v>18</v>
      </c>
    </row>
    <row r="15" ht="40" customHeight="1" spans="1:10">
      <c r="A15" s="24">
        <v>13</v>
      </c>
      <c r="B15" s="25"/>
      <c r="C15" s="6" t="s">
        <v>294</v>
      </c>
      <c r="D15" s="6" t="s">
        <v>295</v>
      </c>
      <c r="E15" s="5" t="s">
        <v>296</v>
      </c>
      <c r="F15" s="5" t="s">
        <v>297</v>
      </c>
      <c r="G15" s="5">
        <v>15</v>
      </c>
      <c r="H15" s="5">
        <v>180</v>
      </c>
      <c r="I15" s="7">
        <v>23</v>
      </c>
      <c r="J15" s="5" t="s">
        <v>54</v>
      </c>
    </row>
    <row r="16" ht="40" customHeight="1" spans="1:10">
      <c r="A16" s="24">
        <v>14</v>
      </c>
      <c r="B16" s="25"/>
      <c r="C16" s="6" t="s">
        <v>298</v>
      </c>
      <c r="D16" s="6" t="s">
        <v>299</v>
      </c>
      <c r="E16" s="5" t="s">
        <v>296</v>
      </c>
      <c r="F16" s="5" t="s">
        <v>300</v>
      </c>
      <c r="G16" s="5">
        <v>1</v>
      </c>
      <c r="H16" s="5">
        <v>12</v>
      </c>
      <c r="I16" s="7">
        <v>2</v>
      </c>
      <c r="J16" s="5" t="s">
        <v>54</v>
      </c>
    </row>
    <row r="17" ht="40" customHeight="1" spans="1:10">
      <c r="A17" s="24">
        <v>15</v>
      </c>
      <c r="B17" s="25"/>
      <c r="C17" s="6" t="s">
        <v>301</v>
      </c>
      <c r="D17" s="6" t="s">
        <v>302</v>
      </c>
      <c r="E17" s="5" t="s">
        <v>183</v>
      </c>
      <c r="F17" s="5" t="s">
        <v>38</v>
      </c>
      <c r="G17" s="5">
        <v>3</v>
      </c>
      <c r="H17" s="5">
        <v>36</v>
      </c>
      <c r="I17" s="7">
        <v>5</v>
      </c>
      <c r="J17" s="24" t="s">
        <v>18</v>
      </c>
    </row>
    <row r="18" ht="40" customHeight="1" spans="1:10">
      <c r="A18" s="24">
        <v>16</v>
      </c>
      <c r="B18" s="25"/>
      <c r="C18" s="6" t="s">
        <v>303</v>
      </c>
      <c r="D18" s="6" t="s">
        <v>304</v>
      </c>
      <c r="E18" s="5" t="s">
        <v>70</v>
      </c>
      <c r="F18" s="5" t="s">
        <v>305</v>
      </c>
      <c r="G18" s="5">
        <v>10</v>
      </c>
      <c r="H18" s="5">
        <v>120</v>
      </c>
      <c r="I18" s="7">
        <v>15</v>
      </c>
      <c r="J18" s="24" t="s">
        <v>18</v>
      </c>
    </row>
    <row r="19" ht="40" customHeight="1" spans="1:10">
      <c r="A19" s="24">
        <v>17</v>
      </c>
      <c r="B19" s="25"/>
      <c r="C19" s="6" t="s">
        <v>306</v>
      </c>
      <c r="D19" s="6" t="s">
        <v>307</v>
      </c>
      <c r="E19" s="5" t="s">
        <v>70</v>
      </c>
      <c r="F19" s="5" t="s">
        <v>98</v>
      </c>
      <c r="G19" s="5">
        <v>2</v>
      </c>
      <c r="H19" s="5">
        <v>24</v>
      </c>
      <c r="I19" s="7">
        <v>3</v>
      </c>
      <c r="J19" s="5" t="s">
        <v>54</v>
      </c>
    </row>
    <row r="20" ht="40" customHeight="1" spans="1:10">
      <c r="A20" s="24">
        <v>18</v>
      </c>
      <c r="B20" s="25"/>
      <c r="C20" s="6" t="s">
        <v>308</v>
      </c>
      <c r="D20" s="6" t="s">
        <v>309</v>
      </c>
      <c r="E20" s="5" t="s">
        <v>70</v>
      </c>
      <c r="F20" s="5" t="s">
        <v>305</v>
      </c>
      <c r="G20" s="5">
        <v>10</v>
      </c>
      <c r="H20" s="5">
        <v>120</v>
      </c>
      <c r="I20" s="7">
        <v>15</v>
      </c>
      <c r="J20" s="5" t="s">
        <v>54</v>
      </c>
    </row>
    <row r="21" ht="40" customHeight="1" spans="1:10">
      <c r="A21" s="24">
        <v>19</v>
      </c>
      <c r="B21" s="25"/>
      <c r="C21" s="6" t="s">
        <v>310</v>
      </c>
      <c r="D21" s="6" t="s">
        <v>311</v>
      </c>
      <c r="E21" s="5" t="s">
        <v>53</v>
      </c>
      <c r="F21" s="5" t="s">
        <v>38</v>
      </c>
      <c r="G21" s="5">
        <v>36</v>
      </c>
      <c r="H21" s="5">
        <v>432</v>
      </c>
      <c r="I21" s="7">
        <v>54</v>
      </c>
      <c r="J21" s="24" t="s">
        <v>18</v>
      </c>
    </row>
    <row r="22" ht="40" customHeight="1" spans="1:10">
      <c r="A22" s="24">
        <v>20</v>
      </c>
      <c r="B22" s="25"/>
      <c r="C22" s="6" t="s">
        <v>312</v>
      </c>
      <c r="D22" s="6" t="s">
        <v>313</v>
      </c>
      <c r="E22" s="5" t="s">
        <v>70</v>
      </c>
      <c r="F22" s="5" t="s">
        <v>98</v>
      </c>
      <c r="G22" s="5">
        <v>2</v>
      </c>
      <c r="H22" s="5">
        <v>24</v>
      </c>
      <c r="I22" s="7">
        <v>3</v>
      </c>
      <c r="J22" s="5" t="s">
        <v>54</v>
      </c>
    </row>
    <row r="23" ht="40" customHeight="1" spans="1:10">
      <c r="A23" s="24">
        <v>21</v>
      </c>
      <c r="B23" s="25"/>
      <c r="C23" s="6" t="s">
        <v>314</v>
      </c>
      <c r="D23" s="6" t="s">
        <v>315</v>
      </c>
      <c r="E23" s="5" t="s">
        <v>70</v>
      </c>
      <c r="F23" s="5" t="s">
        <v>98</v>
      </c>
      <c r="G23" s="5">
        <v>2</v>
      </c>
      <c r="H23" s="5">
        <v>24</v>
      </c>
      <c r="I23" s="7">
        <v>3</v>
      </c>
      <c r="J23" s="5" t="s">
        <v>54</v>
      </c>
    </row>
    <row r="24" ht="40" customHeight="1" spans="1:10">
      <c r="A24" s="24">
        <v>22</v>
      </c>
      <c r="B24" s="25"/>
      <c r="C24" s="6" t="s">
        <v>316</v>
      </c>
      <c r="D24" s="6" t="s">
        <v>317</v>
      </c>
      <c r="E24" s="5" t="s">
        <v>296</v>
      </c>
      <c r="F24" s="5" t="s">
        <v>297</v>
      </c>
      <c r="G24" s="5">
        <v>15</v>
      </c>
      <c r="H24" s="5">
        <v>180</v>
      </c>
      <c r="I24" s="7">
        <v>23</v>
      </c>
      <c r="J24" s="24" t="s">
        <v>54</v>
      </c>
    </row>
    <row r="25" ht="40" customHeight="1" spans="1:10">
      <c r="A25" s="24">
        <v>23</v>
      </c>
      <c r="B25" s="25"/>
      <c r="C25" s="6" t="s">
        <v>318</v>
      </c>
      <c r="D25" s="6" t="s">
        <v>319</v>
      </c>
      <c r="E25" s="5" t="s">
        <v>320</v>
      </c>
      <c r="F25" s="5" t="s">
        <v>305</v>
      </c>
      <c r="G25" s="5">
        <v>100</v>
      </c>
      <c r="H25" s="5">
        <v>1200</v>
      </c>
      <c r="I25" s="7">
        <v>23</v>
      </c>
      <c r="J25" s="24" t="s">
        <v>54</v>
      </c>
    </row>
    <row r="26" ht="40" customHeight="1" spans="1:10">
      <c r="A26" s="24">
        <v>24</v>
      </c>
      <c r="B26" s="25"/>
      <c r="C26" s="6" t="s">
        <v>321</v>
      </c>
      <c r="D26" s="6" t="s">
        <v>322</v>
      </c>
      <c r="E26" s="5" t="s">
        <v>183</v>
      </c>
      <c r="F26" s="5" t="s">
        <v>297</v>
      </c>
      <c r="G26" s="5">
        <v>2</v>
      </c>
      <c r="H26" s="5">
        <v>18</v>
      </c>
      <c r="I26" s="7">
        <v>2</v>
      </c>
      <c r="J26" s="24" t="s">
        <v>18</v>
      </c>
    </row>
    <row r="27" ht="40" customHeight="1" spans="1:10">
      <c r="A27" s="24">
        <v>25</v>
      </c>
      <c r="B27" s="25"/>
      <c r="C27" s="6" t="s">
        <v>323</v>
      </c>
      <c r="D27" s="6" t="s">
        <v>324</v>
      </c>
      <c r="E27" s="5" t="s">
        <v>113</v>
      </c>
      <c r="F27" s="5" t="s">
        <v>281</v>
      </c>
      <c r="G27" s="5">
        <v>2</v>
      </c>
      <c r="H27" s="5">
        <v>24</v>
      </c>
      <c r="I27" s="7">
        <v>3</v>
      </c>
      <c r="J27" s="24" t="s">
        <v>18</v>
      </c>
    </row>
    <row r="28" ht="40" customHeight="1" spans="1:10">
      <c r="A28" s="24">
        <v>26</v>
      </c>
      <c r="B28" s="25"/>
      <c r="C28" s="6" t="s">
        <v>325</v>
      </c>
      <c r="D28" s="6" t="s">
        <v>326</v>
      </c>
      <c r="E28" s="5" t="s">
        <v>113</v>
      </c>
      <c r="F28" s="5" t="s">
        <v>98</v>
      </c>
      <c r="G28" s="5">
        <v>1</v>
      </c>
      <c r="H28" s="5">
        <v>10</v>
      </c>
      <c r="I28" s="7">
        <v>1</v>
      </c>
      <c r="J28" s="24" t="s">
        <v>54</v>
      </c>
    </row>
    <row r="29" ht="40" customHeight="1" spans="1:10">
      <c r="A29" s="24">
        <v>27</v>
      </c>
      <c r="B29" s="25"/>
      <c r="C29" s="6" t="s">
        <v>327</v>
      </c>
      <c r="D29" s="6" t="s">
        <v>328</v>
      </c>
      <c r="E29" s="5" t="s">
        <v>183</v>
      </c>
      <c r="F29" s="5" t="s">
        <v>98</v>
      </c>
      <c r="G29" s="5">
        <v>0</v>
      </c>
      <c r="H29" s="5">
        <v>5</v>
      </c>
      <c r="I29" s="7">
        <v>1</v>
      </c>
      <c r="J29" s="24" t="s">
        <v>54</v>
      </c>
    </row>
    <row r="30" ht="40" customHeight="1" spans="1:10">
      <c r="A30" s="24">
        <v>28</v>
      </c>
      <c r="B30" s="25"/>
      <c r="C30" s="6" t="s">
        <v>329</v>
      </c>
      <c r="D30" s="6" t="s">
        <v>330</v>
      </c>
      <c r="E30" s="5" t="s">
        <v>113</v>
      </c>
      <c r="F30" s="5" t="s">
        <v>38</v>
      </c>
      <c r="G30" s="5">
        <v>6</v>
      </c>
      <c r="H30" s="5">
        <v>72</v>
      </c>
      <c r="I30" s="7">
        <v>9</v>
      </c>
      <c r="J30" s="24" t="s">
        <v>18</v>
      </c>
    </row>
    <row r="31" ht="40" customHeight="1" spans="1:10">
      <c r="A31" s="24">
        <v>29</v>
      </c>
      <c r="B31" s="25"/>
      <c r="C31" s="6" t="s">
        <v>331</v>
      </c>
      <c r="D31" s="6" t="s">
        <v>332</v>
      </c>
      <c r="E31" s="5" t="s">
        <v>113</v>
      </c>
      <c r="F31" s="5" t="s">
        <v>98</v>
      </c>
      <c r="G31" s="5">
        <v>2</v>
      </c>
      <c r="H31" s="5">
        <v>24</v>
      </c>
      <c r="I31" s="7">
        <v>3</v>
      </c>
      <c r="J31" s="24" t="s">
        <v>54</v>
      </c>
    </row>
    <row r="32" ht="40" customHeight="1" spans="1:10">
      <c r="A32" s="24">
        <v>30</v>
      </c>
      <c r="B32" s="25"/>
      <c r="C32" s="6" t="s">
        <v>333</v>
      </c>
      <c r="D32" s="6" t="s">
        <v>334</v>
      </c>
      <c r="E32" s="5" t="s">
        <v>70</v>
      </c>
      <c r="F32" s="5" t="s">
        <v>98</v>
      </c>
      <c r="G32" s="5">
        <v>2</v>
      </c>
      <c r="H32" s="5">
        <v>24</v>
      </c>
      <c r="I32" s="7">
        <v>3</v>
      </c>
      <c r="J32" s="24" t="s">
        <v>54</v>
      </c>
    </row>
    <row r="33" ht="40" customHeight="1" spans="1:10">
      <c r="A33" s="24">
        <v>31</v>
      </c>
      <c r="B33" s="25"/>
      <c r="C33" s="6" t="s">
        <v>335</v>
      </c>
      <c r="D33" s="6" t="s">
        <v>336</v>
      </c>
      <c r="E33" s="5" t="s">
        <v>53</v>
      </c>
      <c r="F33" s="5" t="s">
        <v>98</v>
      </c>
      <c r="G33" s="5">
        <v>4</v>
      </c>
      <c r="H33" s="5">
        <v>48</v>
      </c>
      <c r="I33" s="7">
        <v>6</v>
      </c>
      <c r="J33" s="24" t="s">
        <v>54</v>
      </c>
    </row>
    <row r="34" ht="40" customHeight="1" spans="1:10">
      <c r="A34" s="24">
        <v>32</v>
      </c>
      <c r="B34" s="25"/>
      <c r="C34" s="6" t="s">
        <v>337</v>
      </c>
      <c r="D34" s="6" t="s">
        <v>338</v>
      </c>
      <c r="E34" s="5" t="s">
        <v>70</v>
      </c>
      <c r="F34" s="5" t="s">
        <v>38</v>
      </c>
      <c r="G34" s="5">
        <v>15</v>
      </c>
      <c r="H34" s="5">
        <v>180</v>
      </c>
      <c r="I34" s="7">
        <v>23</v>
      </c>
      <c r="J34" s="24" t="s">
        <v>18</v>
      </c>
    </row>
    <row r="35" ht="40" customHeight="1" spans="1:10">
      <c r="A35" s="24">
        <v>33</v>
      </c>
      <c r="B35" s="25"/>
      <c r="C35" s="26" t="s">
        <v>339</v>
      </c>
      <c r="D35" s="26" t="s">
        <v>340</v>
      </c>
      <c r="E35" s="5" t="s">
        <v>70</v>
      </c>
      <c r="F35" s="5" t="s">
        <v>98</v>
      </c>
      <c r="G35" s="5">
        <v>2</v>
      </c>
      <c r="H35" s="5">
        <v>24</v>
      </c>
      <c r="I35" s="7">
        <v>3</v>
      </c>
      <c r="J35" s="24" t="s">
        <v>18</v>
      </c>
    </row>
    <row r="36" ht="40" customHeight="1" spans="1:10">
      <c r="A36" s="24">
        <v>34</v>
      </c>
      <c r="B36" s="25"/>
      <c r="C36" s="6" t="s">
        <v>341</v>
      </c>
      <c r="D36" s="6" t="s">
        <v>342</v>
      </c>
      <c r="E36" s="5" t="s">
        <v>70</v>
      </c>
      <c r="F36" s="5" t="s">
        <v>98</v>
      </c>
      <c r="G36" s="5">
        <v>2</v>
      </c>
      <c r="H36" s="5">
        <v>24</v>
      </c>
      <c r="I36" s="7">
        <v>3</v>
      </c>
      <c r="J36" s="24" t="s">
        <v>18</v>
      </c>
    </row>
    <row r="37" ht="40" customHeight="1" spans="1:10">
      <c r="A37" s="24">
        <v>35</v>
      </c>
      <c r="B37" s="25"/>
      <c r="C37" s="6" t="s">
        <v>343</v>
      </c>
      <c r="D37" s="6" t="s">
        <v>344</v>
      </c>
      <c r="E37" s="5" t="s">
        <v>67</v>
      </c>
      <c r="F37" s="5" t="s">
        <v>98</v>
      </c>
      <c r="G37" s="5">
        <v>8</v>
      </c>
      <c r="H37" s="5">
        <v>96</v>
      </c>
      <c r="I37" s="7">
        <v>12</v>
      </c>
      <c r="J37" s="24" t="s">
        <v>18</v>
      </c>
    </row>
    <row r="38" ht="40" customHeight="1" spans="1:10">
      <c r="A38" s="24">
        <v>36</v>
      </c>
      <c r="B38" s="25"/>
      <c r="C38" s="6" t="s">
        <v>345</v>
      </c>
      <c r="D38" s="6" t="s">
        <v>346</v>
      </c>
      <c r="E38" s="5" t="s">
        <v>67</v>
      </c>
      <c r="F38" s="5" t="s">
        <v>98</v>
      </c>
      <c r="G38" s="5">
        <v>8</v>
      </c>
      <c r="H38" s="5">
        <v>96</v>
      </c>
      <c r="I38" s="7">
        <v>12</v>
      </c>
      <c r="J38" s="24" t="s">
        <v>18</v>
      </c>
    </row>
    <row r="39" ht="40" customHeight="1" spans="1:10">
      <c r="A39" s="24">
        <v>37</v>
      </c>
      <c r="B39" s="25"/>
      <c r="C39" s="6" t="s">
        <v>347</v>
      </c>
      <c r="D39" s="6" t="s">
        <v>348</v>
      </c>
      <c r="E39" s="5" t="s">
        <v>113</v>
      </c>
      <c r="F39" s="5" t="s">
        <v>98</v>
      </c>
      <c r="G39" s="5">
        <v>0.8</v>
      </c>
      <c r="H39" s="5">
        <v>10</v>
      </c>
      <c r="I39" s="7">
        <v>1</v>
      </c>
      <c r="J39" s="24" t="s">
        <v>18</v>
      </c>
    </row>
    <row r="40" ht="40" customHeight="1" spans="1:10">
      <c r="A40" s="24">
        <v>38</v>
      </c>
      <c r="B40" s="25"/>
      <c r="C40" s="6" t="s">
        <v>349</v>
      </c>
      <c r="D40" s="6" t="s">
        <v>350</v>
      </c>
      <c r="E40" s="5" t="s">
        <v>113</v>
      </c>
      <c r="F40" s="5" t="s">
        <v>98</v>
      </c>
      <c r="G40" s="5">
        <v>0.8</v>
      </c>
      <c r="H40" s="5">
        <v>10</v>
      </c>
      <c r="I40" s="7">
        <v>1</v>
      </c>
      <c r="J40" s="24" t="s">
        <v>18</v>
      </c>
    </row>
    <row r="41" ht="40" customHeight="1" spans="1:10">
      <c r="A41" s="24">
        <v>39</v>
      </c>
      <c r="B41" s="25"/>
      <c r="C41" s="6" t="s">
        <v>351</v>
      </c>
      <c r="D41" s="6" t="s">
        <v>352</v>
      </c>
      <c r="E41" s="5" t="s">
        <v>53</v>
      </c>
      <c r="F41" s="5" t="s">
        <v>98</v>
      </c>
      <c r="G41" s="5">
        <v>4</v>
      </c>
      <c r="H41" s="5">
        <v>48</v>
      </c>
      <c r="I41" s="7">
        <v>6</v>
      </c>
      <c r="J41" s="24" t="s">
        <v>18</v>
      </c>
    </row>
    <row r="42" ht="40" customHeight="1" spans="1:10">
      <c r="A42" s="24">
        <v>40</v>
      </c>
      <c r="B42" s="25"/>
      <c r="C42" s="6" t="s">
        <v>353</v>
      </c>
      <c r="D42" s="6" t="s">
        <v>354</v>
      </c>
      <c r="E42" s="5" t="s">
        <v>91</v>
      </c>
      <c r="F42" s="5" t="s">
        <v>15</v>
      </c>
      <c r="G42" s="5">
        <v>3</v>
      </c>
      <c r="H42" s="5">
        <v>36</v>
      </c>
      <c r="I42" s="7">
        <v>5</v>
      </c>
      <c r="J42" s="24" t="s">
        <v>18</v>
      </c>
    </row>
    <row r="43" ht="40" customHeight="1" spans="1:10">
      <c r="A43" s="24">
        <v>41</v>
      </c>
      <c r="B43" s="25"/>
      <c r="C43" s="6" t="s">
        <v>355</v>
      </c>
      <c r="D43" s="6" t="s">
        <v>356</v>
      </c>
      <c r="E43" s="5" t="s">
        <v>53</v>
      </c>
      <c r="F43" s="5" t="s">
        <v>235</v>
      </c>
      <c r="G43" s="5">
        <v>8</v>
      </c>
      <c r="H43" s="5">
        <v>96</v>
      </c>
      <c r="I43" s="7">
        <v>12</v>
      </c>
      <c r="J43" s="24" t="s">
        <v>54</v>
      </c>
    </row>
    <row r="44" ht="40" customHeight="1" spans="1:10">
      <c r="A44" s="24">
        <v>42</v>
      </c>
      <c r="B44" s="25"/>
      <c r="C44" s="6" t="s">
        <v>357</v>
      </c>
      <c r="D44" s="6" t="s">
        <v>358</v>
      </c>
      <c r="E44" s="5" t="s">
        <v>113</v>
      </c>
      <c r="F44" s="5" t="s">
        <v>305</v>
      </c>
      <c r="G44" s="5">
        <v>4</v>
      </c>
      <c r="H44" s="5">
        <v>48</v>
      </c>
      <c r="I44" s="7">
        <v>6</v>
      </c>
      <c r="J44" s="24" t="s">
        <v>18</v>
      </c>
    </row>
    <row r="45" ht="40" customHeight="1" spans="1:10">
      <c r="A45" s="24">
        <v>43</v>
      </c>
      <c r="B45" s="25"/>
      <c r="C45" s="6" t="s">
        <v>359</v>
      </c>
      <c r="D45" s="6" t="s">
        <v>360</v>
      </c>
      <c r="E45" s="5" t="s">
        <v>113</v>
      </c>
      <c r="F45" s="5" t="s">
        <v>235</v>
      </c>
      <c r="G45" s="5">
        <v>1.6</v>
      </c>
      <c r="H45" s="5">
        <v>19</v>
      </c>
      <c r="I45" s="7">
        <v>2</v>
      </c>
      <c r="J45" s="24" t="s">
        <v>54</v>
      </c>
    </row>
    <row r="46" ht="40" customHeight="1" spans="1:10">
      <c r="A46" s="24">
        <v>44</v>
      </c>
      <c r="B46" s="25"/>
      <c r="C46" s="6" t="s">
        <v>361</v>
      </c>
      <c r="D46" s="6" t="s">
        <v>362</v>
      </c>
      <c r="E46" s="5" t="s">
        <v>183</v>
      </c>
      <c r="F46" s="5" t="s">
        <v>297</v>
      </c>
      <c r="G46" s="5">
        <v>1.5</v>
      </c>
      <c r="H46" s="5">
        <v>18</v>
      </c>
      <c r="I46" s="7">
        <v>2</v>
      </c>
      <c r="J46" s="24" t="s">
        <v>54</v>
      </c>
    </row>
    <row r="47" ht="40" customHeight="1" spans="1:10">
      <c r="A47" s="24">
        <v>45</v>
      </c>
      <c r="B47" s="25"/>
      <c r="C47" s="6" t="s">
        <v>363</v>
      </c>
      <c r="D47" s="6" t="s">
        <v>364</v>
      </c>
      <c r="E47" s="5" t="s">
        <v>113</v>
      </c>
      <c r="F47" s="5" t="s">
        <v>15</v>
      </c>
      <c r="G47" s="5">
        <v>0.2</v>
      </c>
      <c r="H47" s="5">
        <v>2</v>
      </c>
      <c r="I47" s="7">
        <v>0</v>
      </c>
      <c r="J47" s="24" t="s">
        <v>54</v>
      </c>
    </row>
    <row r="48" ht="40" customHeight="1" spans="1:10">
      <c r="A48" s="24">
        <v>46</v>
      </c>
      <c r="B48" s="25"/>
      <c r="C48" s="6" t="s">
        <v>365</v>
      </c>
      <c r="D48" s="6" t="s">
        <v>366</v>
      </c>
      <c r="E48" s="5" t="s">
        <v>67</v>
      </c>
      <c r="F48" s="5" t="s">
        <v>367</v>
      </c>
      <c r="G48" s="5">
        <v>0.7</v>
      </c>
      <c r="H48" s="5">
        <v>8</v>
      </c>
      <c r="I48" s="7">
        <v>1</v>
      </c>
      <c r="J48" s="24" t="s">
        <v>18</v>
      </c>
    </row>
    <row r="49" ht="40" customHeight="1" spans="1:10">
      <c r="A49" s="24">
        <v>47</v>
      </c>
      <c r="B49" s="25"/>
      <c r="C49" s="6" t="s">
        <v>368</v>
      </c>
      <c r="D49" s="6" t="s">
        <v>369</v>
      </c>
      <c r="E49" s="5" t="s">
        <v>70</v>
      </c>
      <c r="F49" s="5" t="s">
        <v>367</v>
      </c>
      <c r="G49" s="5"/>
      <c r="H49" s="5">
        <v>0</v>
      </c>
      <c r="I49" s="7">
        <v>0</v>
      </c>
      <c r="J49" s="24" t="s">
        <v>18</v>
      </c>
    </row>
    <row r="50" ht="40" customHeight="1" spans="1:10">
      <c r="A50" s="24"/>
      <c r="B50" s="25"/>
      <c r="C50" s="6"/>
      <c r="D50" s="6"/>
      <c r="E50" s="5"/>
      <c r="F50" s="5"/>
      <c r="G50" s="5"/>
      <c r="H50" s="5"/>
      <c r="I50" s="7"/>
      <c r="J50" s="24"/>
    </row>
    <row r="51" ht="40" customHeight="1" spans="1:10">
      <c r="A51" s="24"/>
      <c r="B51" s="7" t="s">
        <v>370</v>
      </c>
      <c r="C51" s="6" t="s">
        <v>371</v>
      </c>
      <c r="D51" s="27" t="s">
        <v>372</v>
      </c>
      <c r="E51" s="5" t="s">
        <v>53</v>
      </c>
      <c r="F51" s="5" t="s">
        <v>235</v>
      </c>
      <c r="G51" s="5">
        <v>8</v>
      </c>
      <c r="H51" s="5">
        <v>96</v>
      </c>
      <c r="I51" s="5">
        <v>12</v>
      </c>
      <c r="J51" s="5" t="s">
        <v>18</v>
      </c>
    </row>
    <row r="52" ht="40" customHeight="1" spans="1:10">
      <c r="A52" s="24"/>
      <c r="B52" s="7"/>
      <c r="C52" s="6" t="s">
        <v>373</v>
      </c>
      <c r="D52" s="27" t="s">
        <v>374</v>
      </c>
      <c r="E52" s="5" t="s">
        <v>53</v>
      </c>
      <c r="F52" s="5" t="s">
        <v>269</v>
      </c>
      <c r="G52" s="5">
        <v>12</v>
      </c>
      <c r="H52" s="5">
        <v>144</v>
      </c>
      <c r="I52" s="5">
        <v>18</v>
      </c>
      <c r="J52" s="5" t="s">
        <v>54</v>
      </c>
    </row>
    <row r="53" ht="40" customHeight="1" spans="1:10">
      <c r="A53" s="24"/>
      <c r="B53" s="7"/>
      <c r="C53" s="6" t="s">
        <v>375</v>
      </c>
      <c r="D53" s="27" t="s">
        <v>376</v>
      </c>
      <c r="E53" s="5" t="s">
        <v>296</v>
      </c>
      <c r="F53" s="5" t="s">
        <v>38</v>
      </c>
      <c r="G53" s="5">
        <v>7.5</v>
      </c>
      <c r="H53" s="5">
        <v>90</v>
      </c>
      <c r="I53" s="5">
        <v>11.25</v>
      </c>
      <c r="J53" s="5" t="s">
        <v>54</v>
      </c>
    </row>
    <row r="54" ht="40" customHeight="1" spans="1:10">
      <c r="A54" s="24"/>
      <c r="B54" s="7"/>
      <c r="C54" s="6" t="s">
        <v>377</v>
      </c>
      <c r="D54" s="27" t="s">
        <v>378</v>
      </c>
      <c r="E54" s="5" t="s">
        <v>241</v>
      </c>
      <c r="F54" s="5" t="s">
        <v>269</v>
      </c>
      <c r="G54" s="5">
        <v>6</v>
      </c>
      <c r="H54" s="5">
        <v>72</v>
      </c>
      <c r="I54" s="5">
        <v>9</v>
      </c>
      <c r="J54" s="5" t="s">
        <v>379</v>
      </c>
    </row>
    <row r="55" ht="40" customHeight="1" spans="1:10">
      <c r="A55" s="24"/>
      <c r="B55" s="7"/>
      <c r="C55" s="6" t="s">
        <v>380</v>
      </c>
      <c r="D55" s="27" t="s">
        <v>381</v>
      </c>
      <c r="E55" s="5" t="s">
        <v>67</v>
      </c>
      <c r="F55" s="5" t="s">
        <v>98</v>
      </c>
      <c r="G55" s="5">
        <v>8</v>
      </c>
      <c r="H55" s="5">
        <v>96</v>
      </c>
      <c r="I55" s="5">
        <v>12</v>
      </c>
      <c r="J55" s="5" t="s">
        <v>18</v>
      </c>
    </row>
    <row r="56" ht="40" customHeight="1" spans="1:10">
      <c r="A56" s="24"/>
      <c r="B56" s="7"/>
      <c r="C56" s="6" t="s">
        <v>382</v>
      </c>
      <c r="D56" s="27" t="s">
        <v>383</v>
      </c>
      <c r="E56" s="5" t="s">
        <v>183</v>
      </c>
      <c r="F56" s="5" t="s">
        <v>38</v>
      </c>
      <c r="G56" s="5">
        <v>3</v>
      </c>
      <c r="H56" s="5">
        <v>36</v>
      </c>
      <c r="I56" s="5">
        <v>4.5</v>
      </c>
      <c r="J56" s="24" t="s">
        <v>54</v>
      </c>
    </row>
    <row r="57" ht="40" customHeight="1" spans="1:10">
      <c r="A57" s="24"/>
      <c r="B57" s="7"/>
      <c r="C57" s="6" t="s">
        <v>384</v>
      </c>
      <c r="D57" s="27" t="s">
        <v>385</v>
      </c>
      <c r="E57" s="5" t="s">
        <v>183</v>
      </c>
      <c r="F57" s="5" t="s">
        <v>38</v>
      </c>
      <c r="G57" s="5">
        <v>3</v>
      </c>
      <c r="H57" s="5">
        <v>36</v>
      </c>
      <c r="I57" s="5">
        <v>4.5</v>
      </c>
      <c r="J57" s="24" t="s">
        <v>54</v>
      </c>
    </row>
    <row r="58" ht="40" customHeight="1" spans="1:10">
      <c r="A58" s="24"/>
      <c r="B58" s="7"/>
      <c r="C58" s="6" t="s">
        <v>386</v>
      </c>
      <c r="D58" s="27" t="s">
        <v>387</v>
      </c>
      <c r="E58" s="5" t="s">
        <v>183</v>
      </c>
      <c r="F58" s="5" t="s">
        <v>235</v>
      </c>
      <c r="G58" s="5">
        <v>0.8</v>
      </c>
      <c r="H58" s="5">
        <v>9.6</v>
      </c>
      <c r="I58" s="5">
        <v>1.2</v>
      </c>
      <c r="J58" s="24" t="s">
        <v>54</v>
      </c>
    </row>
    <row r="59" ht="40" customHeight="1" spans="1:10">
      <c r="A59" s="24"/>
      <c r="B59" s="7"/>
      <c r="C59" s="6" t="s">
        <v>388</v>
      </c>
      <c r="D59" s="27" t="s">
        <v>389</v>
      </c>
      <c r="E59" s="5" t="s">
        <v>53</v>
      </c>
      <c r="F59" s="5" t="s">
        <v>269</v>
      </c>
      <c r="G59" s="5">
        <v>12</v>
      </c>
      <c r="H59" s="5">
        <v>144</v>
      </c>
      <c r="I59" s="5">
        <v>18</v>
      </c>
      <c r="J59" s="24" t="s">
        <v>54</v>
      </c>
    </row>
    <row r="60" ht="40" customHeight="1" spans="1:10">
      <c r="A60" s="24"/>
      <c r="B60" s="7"/>
      <c r="C60" s="6" t="s">
        <v>390</v>
      </c>
      <c r="D60" s="27" t="s">
        <v>391</v>
      </c>
      <c r="E60" s="5" t="s">
        <v>392</v>
      </c>
      <c r="F60" s="5" t="s">
        <v>393</v>
      </c>
      <c r="G60" s="5">
        <v>4.6</v>
      </c>
      <c r="H60" s="5">
        <v>55.2</v>
      </c>
      <c r="I60" s="5">
        <v>6.9</v>
      </c>
      <c r="J60" s="24" t="s">
        <v>54</v>
      </c>
    </row>
    <row r="61" ht="40" customHeight="1"/>
    <row r="62" ht="40" customHeight="1"/>
    <row r="63" ht="40" customHeight="1"/>
  </sheetData>
  <mergeCells count="3">
    <mergeCell ref="A1:J1"/>
    <mergeCell ref="B3:B49"/>
    <mergeCell ref="B51:B60"/>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3"/>
  <sheetViews>
    <sheetView workbookViewId="0">
      <selection activeCell="F8" sqref="F8"/>
    </sheetView>
  </sheetViews>
  <sheetFormatPr defaultColWidth="8.89166666666667" defaultRowHeight="14.25"/>
  <cols>
    <col min="3" max="3" width="26.3333333333333" customWidth="1"/>
    <col min="4" max="4" width="39.1083333333333" customWidth="1"/>
    <col min="5" max="5" width="15.4416666666667" customWidth="1"/>
    <col min="6" max="6" width="12.4416666666667" customWidth="1"/>
    <col min="7" max="7" width="11.3333333333333" customWidth="1"/>
    <col min="8" max="8" width="11.6666666666667" customWidth="1"/>
    <col min="9" max="9" width="11" customWidth="1"/>
  </cols>
  <sheetData>
    <row r="1" ht="30" customHeight="1" spans="1:20">
      <c r="A1" s="8" t="s">
        <v>0</v>
      </c>
      <c r="B1" s="8"/>
      <c r="C1" s="8"/>
      <c r="D1" s="8"/>
      <c r="E1" s="8"/>
      <c r="F1" s="8"/>
      <c r="G1" s="8"/>
      <c r="H1" s="8"/>
      <c r="I1" s="8"/>
      <c r="J1" s="15"/>
      <c r="K1" s="16"/>
      <c r="L1" s="16"/>
      <c r="M1" s="16"/>
      <c r="N1" s="16"/>
      <c r="O1" s="16"/>
      <c r="P1" s="16"/>
      <c r="Q1" s="16"/>
      <c r="R1" s="16"/>
      <c r="S1" s="16"/>
      <c r="T1" s="16"/>
    </row>
    <row r="2" ht="34" customHeight="1" spans="1:20">
      <c r="A2" s="9" t="s">
        <v>1</v>
      </c>
      <c r="B2" s="10" t="s">
        <v>2</v>
      </c>
      <c r="C2" s="10" t="s">
        <v>3</v>
      </c>
      <c r="D2" s="10" t="s">
        <v>4</v>
      </c>
      <c r="E2" s="10" t="s">
        <v>5</v>
      </c>
      <c r="F2" s="10" t="s">
        <v>6</v>
      </c>
      <c r="G2" s="10" t="s">
        <v>7</v>
      </c>
      <c r="H2" s="10" t="s">
        <v>8</v>
      </c>
      <c r="I2" s="10" t="s">
        <v>9</v>
      </c>
      <c r="J2" s="17" t="s">
        <v>10</v>
      </c>
      <c r="K2" s="18"/>
      <c r="L2" s="18"/>
      <c r="M2" s="18"/>
      <c r="N2" s="18"/>
      <c r="O2" s="18"/>
      <c r="P2" s="18"/>
      <c r="Q2" s="18"/>
      <c r="R2" s="18"/>
      <c r="S2" s="18"/>
      <c r="T2" s="18"/>
    </row>
    <row r="3" ht="40" customHeight="1" spans="1:20">
      <c r="A3" s="11">
        <v>1</v>
      </c>
      <c r="B3" s="12" t="s">
        <v>394</v>
      </c>
      <c r="C3" s="13" t="s">
        <v>395</v>
      </c>
      <c r="D3" s="14" t="s">
        <v>396</v>
      </c>
      <c r="E3" s="13">
        <v>0.2</v>
      </c>
      <c r="F3" s="13">
        <v>30</v>
      </c>
      <c r="G3" s="13">
        <v>6</v>
      </c>
      <c r="H3" s="13">
        <v>72</v>
      </c>
      <c r="I3" s="19"/>
      <c r="J3" s="20"/>
      <c r="K3" s="21"/>
      <c r="L3" s="21"/>
      <c r="M3" s="21"/>
      <c r="N3" s="21"/>
      <c r="O3" s="21"/>
      <c r="P3" s="21"/>
      <c r="Q3" s="21"/>
      <c r="R3" s="21"/>
      <c r="S3" s="21"/>
      <c r="T3" s="21"/>
    </row>
    <row r="4" ht="40" customHeight="1" spans="1:20">
      <c r="A4" s="11">
        <v>2</v>
      </c>
      <c r="B4" s="12"/>
      <c r="C4" s="13" t="s">
        <v>397</v>
      </c>
      <c r="D4" s="14" t="s">
        <v>398</v>
      </c>
      <c r="E4" s="13">
        <v>1</v>
      </c>
      <c r="F4" s="13">
        <v>30</v>
      </c>
      <c r="G4" s="13">
        <v>30</v>
      </c>
      <c r="H4" s="13">
        <v>360</v>
      </c>
      <c r="I4" s="19"/>
      <c r="J4" s="20"/>
      <c r="K4" s="21"/>
      <c r="L4" s="21"/>
      <c r="M4" s="21"/>
      <c r="N4" s="21"/>
      <c r="O4" s="21"/>
      <c r="P4" s="21"/>
      <c r="Q4" s="21"/>
      <c r="R4" s="21"/>
      <c r="S4" s="21"/>
      <c r="T4" s="21"/>
    </row>
    <row r="5" ht="40" customHeight="1" spans="1:20">
      <c r="A5" s="11">
        <v>3</v>
      </c>
      <c r="B5" s="12"/>
      <c r="C5" s="13" t="s">
        <v>399</v>
      </c>
      <c r="D5" s="14" t="s">
        <v>400</v>
      </c>
      <c r="E5" s="13">
        <v>1</v>
      </c>
      <c r="F5" s="13">
        <v>30</v>
      </c>
      <c r="G5" s="13">
        <v>15</v>
      </c>
      <c r="H5" s="13">
        <v>180</v>
      </c>
      <c r="I5" s="19"/>
      <c r="J5" s="20"/>
      <c r="K5" s="21"/>
      <c r="L5" s="21"/>
      <c r="M5" s="21"/>
      <c r="N5" s="21"/>
      <c r="O5" s="21"/>
      <c r="P5" s="21"/>
      <c r="Q5" s="21"/>
      <c r="R5" s="21"/>
      <c r="S5" s="21"/>
      <c r="T5" s="21"/>
    </row>
    <row r="6" ht="40" customHeight="1" spans="1:20">
      <c r="A6" s="11">
        <v>4</v>
      </c>
      <c r="B6" s="12"/>
      <c r="C6" s="13" t="s">
        <v>401</v>
      </c>
      <c r="D6" s="14" t="s">
        <v>402</v>
      </c>
      <c r="E6" s="13">
        <v>1</v>
      </c>
      <c r="F6" s="13">
        <v>1</v>
      </c>
      <c r="G6" s="13">
        <v>1</v>
      </c>
      <c r="H6" s="13">
        <v>12</v>
      </c>
      <c r="I6" s="19"/>
      <c r="J6" s="20"/>
      <c r="K6" s="21"/>
      <c r="L6" s="21"/>
      <c r="M6" s="21"/>
      <c r="N6" s="21"/>
      <c r="O6" s="21"/>
      <c r="P6" s="21"/>
      <c r="Q6" s="21"/>
      <c r="R6" s="21"/>
      <c r="S6" s="21"/>
      <c r="T6" s="21"/>
    </row>
    <row r="7" ht="40" customHeight="1" spans="1:20">
      <c r="A7" s="11">
        <v>5</v>
      </c>
      <c r="B7" s="12"/>
      <c r="C7" s="13" t="s">
        <v>403</v>
      </c>
      <c r="D7" s="14" t="s">
        <v>404</v>
      </c>
      <c r="E7" s="13">
        <v>1</v>
      </c>
      <c r="F7" s="13">
        <v>10</v>
      </c>
      <c r="G7" s="13">
        <v>10</v>
      </c>
      <c r="H7" s="13">
        <v>120</v>
      </c>
      <c r="I7" s="19"/>
      <c r="J7" s="20"/>
      <c r="K7" s="21"/>
      <c r="L7" s="21"/>
      <c r="M7" s="21"/>
      <c r="N7" s="21"/>
      <c r="O7" s="21"/>
      <c r="P7" s="21"/>
      <c r="Q7" s="21"/>
      <c r="R7" s="21"/>
      <c r="S7" s="21"/>
      <c r="T7" s="21"/>
    </row>
    <row r="8" ht="70" customHeight="1" spans="1:20">
      <c r="A8" s="11">
        <v>6</v>
      </c>
      <c r="B8" s="12"/>
      <c r="C8" s="13" t="s">
        <v>405</v>
      </c>
      <c r="D8" s="14" t="s">
        <v>406</v>
      </c>
      <c r="E8" s="13">
        <v>2</v>
      </c>
      <c r="F8" s="13">
        <v>30</v>
      </c>
      <c r="G8" s="13">
        <v>60</v>
      </c>
      <c r="H8" s="13">
        <v>720</v>
      </c>
      <c r="I8" s="19"/>
      <c r="J8" s="20"/>
      <c r="K8" s="21"/>
      <c r="L8" s="21"/>
      <c r="M8" s="21"/>
      <c r="N8" s="21"/>
      <c r="O8" s="21"/>
      <c r="P8" s="21"/>
      <c r="Q8" s="21"/>
      <c r="R8" s="21"/>
      <c r="S8" s="21"/>
      <c r="T8" s="21"/>
    </row>
    <row r="9" ht="40" customHeight="1"/>
    <row r="10" ht="40" customHeight="1"/>
    <row r="11" ht="40" customHeight="1"/>
    <row r="12" ht="40" customHeight="1"/>
    <row r="13" ht="40" customHeight="1"/>
    <row r="14" ht="40" customHeight="1"/>
    <row r="15" ht="40" customHeight="1"/>
    <row r="16" ht="40" customHeight="1"/>
    <row r="17" ht="40" customHeight="1"/>
    <row r="18" ht="40" customHeight="1"/>
    <row r="19" ht="40" customHeight="1"/>
    <row r="20" ht="40" customHeight="1"/>
    <row r="21" ht="40" customHeight="1"/>
    <row r="22" ht="40" customHeight="1"/>
    <row r="23" ht="40" customHeight="1"/>
  </sheetData>
  <mergeCells count="2">
    <mergeCell ref="A1:J1"/>
    <mergeCell ref="B3:B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半托</vt:lpstr>
      <vt:lpstr>财务</vt:lpstr>
      <vt:lpstr>开发</vt:lpstr>
      <vt:lpstr>设计</vt:lpstr>
      <vt:lpstr>供应链</vt:lpstr>
      <vt:lpstr>人力</vt:lpstr>
      <vt:lpstr>沃尔玛</vt:lpstr>
      <vt:lpstr>亚马逊</vt:lpstr>
      <vt:lpstr>独立站</vt:lpstr>
      <vt:lpstr>TK</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林浩</dc:creator>
  <cp:lastModifiedBy>BOO_</cp:lastModifiedBy>
  <dcterms:created xsi:type="dcterms:W3CDTF">2006-09-16T00:00:00Z</dcterms:created>
  <dcterms:modified xsi:type="dcterms:W3CDTF">2025-07-09T02:22:48Z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562AB8CDEC514B2688E8FDC8F0AC0048_13</vt:lpwstr>
  </property>
</Properties>
</file>